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0E216D02-1980-40C4-86C2-BC5E028ACC2A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03" i="1" l="1"/>
  <c r="B103" i="1"/>
  <c r="A103" i="1"/>
  <c r="J102" i="1"/>
  <c r="I102" i="1"/>
  <c r="H102" i="1"/>
  <c r="G102" i="1"/>
  <c r="F102" i="1"/>
  <c r="B93" i="1"/>
  <c r="A93" i="1"/>
  <c r="J92" i="1"/>
  <c r="I92" i="1"/>
  <c r="I103" i="1" s="1"/>
  <c r="H92" i="1"/>
  <c r="H103" i="1" s="1"/>
  <c r="G92" i="1"/>
  <c r="G103" i="1" s="1"/>
  <c r="F92" i="1"/>
  <c r="F103" i="1" s="1"/>
  <c r="L83" i="1"/>
  <c r="B83" i="1"/>
  <c r="A83" i="1"/>
  <c r="J82" i="1"/>
  <c r="I82" i="1"/>
  <c r="H82" i="1"/>
  <c r="G82" i="1"/>
  <c r="F82" i="1"/>
  <c r="B72" i="1"/>
  <c r="A72" i="1"/>
  <c r="J71" i="1"/>
  <c r="I71" i="1"/>
  <c r="H71" i="1"/>
  <c r="G71" i="1"/>
  <c r="F71" i="1"/>
  <c r="L64" i="1"/>
  <c r="B64" i="1"/>
  <c r="A64" i="1"/>
  <c r="J63" i="1"/>
  <c r="I63" i="1"/>
  <c r="H63" i="1"/>
  <c r="G63" i="1"/>
  <c r="F63" i="1"/>
  <c r="B54" i="1"/>
  <c r="A54" i="1"/>
  <c r="J53" i="1"/>
  <c r="I53" i="1"/>
  <c r="H53" i="1"/>
  <c r="H64" i="1" s="1"/>
  <c r="G53" i="1"/>
  <c r="F53" i="1"/>
  <c r="L45" i="1"/>
  <c r="B45" i="1"/>
  <c r="A45" i="1"/>
  <c r="J44" i="1"/>
  <c r="I44" i="1"/>
  <c r="H44" i="1"/>
  <c r="G44" i="1"/>
  <c r="F44" i="1"/>
  <c r="B34" i="1"/>
  <c r="A34" i="1"/>
  <c r="J33" i="1"/>
  <c r="I33" i="1"/>
  <c r="H33" i="1"/>
  <c r="G33" i="1"/>
  <c r="F33" i="1"/>
  <c r="L25" i="1"/>
  <c r="B25" i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G13" i="1"/>
  <c r="G25" i="1" s="1"/>
  <c r="F13" i="1"/>
  <c r="J103" i="1" l="1"/>
  <c r="J45" i="1"/>
  <c r="J64" i="1"/>
  <c r="F83" i="1"/>
  <c r="H25" i="1"/>
  <c r="I64" i="1"/>
  <c r="J83" i="1"/>
  <c r="I83" i="1"/>
  <c r="G45" i="1"/>
  <c r="F25" i="1"/>
  <c r="H83" i="1"/>
  <c r="I45" i="1"/>
  <c r="F45" i="1"/>
  <c r="H45" i="1"/>
  <c r="F64" i="1"/>
  <c r="G83" i="1"/>
  <c r="G64" i="1"/>
  <c r="F161" i="1"/>
  <c r="B171" i="1" l="1"/>
  <c r="A171" i="1"/>
  <c r="F111" i="1" l="1"/>
  <c r="G111" i="1"/>
  <c r="H111" i="1"/>
  <c r="I111" i="1"/>
  <c r="J111" i="1"/>
  <c r="B199" i="1" l="1"/>
  <c r="A199" i="1"/>
  <c r="J198" i="1"/>
  <c r="I198" i="1"/>
  <c r="H198" i="1"/>
  <c r="G198" i="1"/>
  <c r="F198" i="1"/>
  <c r="B188" i="1"/>
  <c r="A188" i="1"/>
  <c r="J187" i="1"/>
  <c r="I187" i="1"/>
  <c r="H187" i="1"/>
  <c r="G187" i="1"/>
  <c r="F187" i="1"/>
  <c r="B180" i="1"/>
  <c r="A180" i="1"/>
  <c r="J179" i="1"/>
  <c r="I179" i="1"/>
  <c r="H179" i="1"/>
  <c r="G179" i="1"/>
  <c r="F179" i="1"/>
  <c r="J170" i="1"/>
  <c r="I170" i="1"/>
  <c r="H170" i="1"/>
  <c r="G170" i="1"/>
  <c r="F170" i="1"/>
  <c r="B162" i="1"/>
  <c r="A162" i="1"/>
  <c r="J161" i="1"/>
  <c r="I161" i="1"/>
  <c r="H161" i="1"/>
  <c r="G161" i="1"/>
  <c r="B151" i="1"/>
  <c r="A151" i="1"/>
  <c r="J150" i="1"/>
  <c r="I150" i="1"/>
  <c r="H150" i="1"/>
  <c r="G150" i="1"/>
  <c r="F150" i="1"/>
  <c r="B142" i="1"/>
  <c r="A142" i="1"/>
  <c r="J141" i="1"/>
  <c r="I141" i="1"/>
  <c r="H141" i="1"/>
  <c r="G141" i="1"/>
  <c r="F141" i="1"/>
  <c r="B132" i="1"/>
  <c r="A132" i="1"/>
  <c r="J131" i="1"/>
  <c r="I131" i="1"/>
  <c r="H131" i="1"/>
  <c r="G131" i="1"/>
  <c r="F131" i="1"/>
  <c r="B122" i="1"/>
  <c r="A122" i="1"/>
  <c r="J121" i="1"/>
  <c r="I121" i="1"/>
  <c r="H121" i="1"/>
  <c r="G121" i="1"/>
  <c r="G122" i="1" s="1"/>
  <c r="F121" i="1"/>
  <c r="B112" i="1"/>
  <c r="A112" i="1"/>
  <c r="G180" i="1" l="1"/>
  <c r="I162" i="1"/>
  <c r="L162" i="1"/>
  <c r="L199" i="1"/>
  <c r="I142" i="1"/>
  <c r="L122" i="1"/>
  <c r="I122" i="1"/>
  <c r="I199" i="1"/>
  <c r="I180" i="1"/>
  <c r="J199" i="1"/>
  <c r="G199" i="1"/>
  <c r="F199" i="1"/>
  <c r="L180" i="1"/>
  <c r="J180" i="1"/>
  <c r="H180" i="1"/>
  <c r="H162" i="1"/>
  <c r="G162" i="1"/>
  <c r="F162" i="1"/>
  <c r="J142" i="1"/>
  <c r="G142" i="1"/>
  <c r="F142" i="1"/>
  <c r="F180" i="1"/>
  <c r="H199" i="1"/>
  <c r="J162" i="1"/>
  <c r="H142" i="1"/>
  <c r="J122" i="1"/>
  <c r="H122" i="1"/>
  <c r="F122" i="1"/>
  <c r="L142" i="1"/>
  <c r="L200" i="1" l="1"/>
  <c r="H200" i="1"/>
  <c r="F200" i="1"/>
  <c r="G200" i="1"/>
  <c r="I200" i="1"/>
  <c r="J200" i="1"/>
</calcChain>
</file>

<file path=xl/sharedStrings.xml><?xml version="1.0" encoding="utf-8"?>
<sst xmlns="http://schemas.openxmlformats.org/spreadsheetml/2006/main" count="431" uniqueCount="144">
  <si>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</si>
  <si>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</si>
  <si>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</si>
  <si>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</si>
  <si>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</si>
  <si>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</si>
  <si>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</si>
  <si>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</si>
  <si>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</si>
  <si>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</si>
  <si>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</si>
  <si>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</si>
  <si>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</si>
  <si>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</si>
  <si>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</si>
  <si>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</si>
  <si>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</si>
  <si>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</si>
  <si>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</si>
  <si>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</si>
  <si>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</si>
  <si>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</si>
  <si>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</si>
  <si>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</si>
  <si>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</si>
  <si>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</si>
  <si>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</si>
  <si>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</si>
  <si>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</si>
  <si>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</si>
  <si>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</si>
  <si>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</si>
  <si>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</si>
  <si>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</si>
  <si>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</si>
  <si>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</si>
  <si>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</si>
  <si>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</si>
  <si>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</si>
  <si>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Мясо кур отварное (для первых блюд)</t>
  </si>
  <si>
    <t>Хлеб ржаной</t>
  </si>
  <si>
    <t>Каша гречневая рассыпчатая</t>
  </si>
  <si>
    <t>Рис припущенный</t>
  </si>
  <si>
    <t>Макаронные изделия отварные с маслом</t>
  </si>
  <si>
    <t>Гренки из пшеничного хлеба</t>
  </si>
  <si>
    <t>Чай с лимоном</t>
  </si>
  <si>
    <t>Пюре картофельное</t>
  </si>
  <si>
    <t>Чай с сахаром</t>
  </si>
  <si>
    <t>Суп картофельный с бобовыми</t>
  </si>
  <si>
    <t>Каша рисовая молочная жидкая с маслом сливочным</t>
  </si>
  <si>
    <t>сладкое</t>
  </si>
  <si>
    <t>Соус томатный</t>
  </si>
  <si>
    <t>Каша овсяная Геркулес жидкая молочная с маслом сливочным</t>
  </si>
  <si>
    <t>Биточек куриный</t>
  </si>
  <si>
    <t>Суп-лапша на курином бульоне</t>
  </si>
  <si>
    <t>Яблоки свежие</t>
  </si>
  <si>
    <t>Козырева О.Ю.</t>
  </si>
  <si>
    <t>Шницель из мяса птицы</t>
  </si>
  <si>
    <t>директор</t>
  </si>
  <si>
    <t>Морс ягодный</t>
  </si>
  <si>
    <t>Компот из смеси сухофруктов</t>
  </si>
  <si>
    <t>Рассольник ленинградский со сметаной</t>
  </si>
  <si>
    <t>Напиток из плодов шиповника</t>
  </si>
  <si>
    <t>Каша пшеничная молочная жидкая с маслом сливочным</t>
  </si>
  <si>
    <t>Щи из свежей капусты с картофелем со сметаной</t>
  </si>
  <si>
    <t>Суп-пюре из гороха</t>
  </si>
  <si>
    <t>Рассольник домашний со сметаной</t>
  </si>
  <si>
    <t>Плов с мясом птицы</t>
  </si>
  <si>
    <t>Птица запеченная</t>
  </si>
  <si>
    <t>Макаронные изделия запеченные с сыром</t>
  </si>
  <si>
    <t>Борщ с капустой, картофелем и сметаной</t>
  </si>
  <si>
    <t>Компот из свежих яблок</t>
  </si>
  <si>
    <t>булочное</t>
  </si>
  <si>
    <t>Каша гречневая молочная с маслом сливочным</t>
  </si>
  <si>
    <t>Плюшка Московская</t>
  </si>
  <si>
    <t>Суп с вермишелью</t>
  </si>
  <si>
    <t>Булочка школьная</t>
  </si>
  <si>
    <t>Оладьи с топпингом</t>
  </si>
  <si>
    <t>Соус сметанный</t>
  </si>
  <si>
    <t>Фигурки рыбные</t>
  </si>
  <si>
    <t>Соус сметанный с томатом</t>
  </si>
  <si>
    <t>Каша ячневая молочная жидкая с маслом сливочным</t>
  </si>
  <si>
    <t xml:space="preserve">Бутерброд с маслом сливочным и сыром </t>
  </si>
  <si>
    <t xml:space="preserve">Маффин шоколадный </t>
  </si>
  <si>
    <t>1 144,02</t>
  </si>
  <si>
    <t>14 539,27</t>
  </si>
  <si>
    <t>1 049</t>
  </si>
  <si>
    <t>1 699,05</t>
  </si>
  <si>
    <t>1 242</t>
  </si>
  <si>
    <t>1 147</t>
  </si>
  <si>
    <t>1 188</t>
  </si>
  <si>
    <t>1 669</t>
  </si>
  <si>
    <t>Хлеб пшеничный.</t>
  </si>
  <si>
    <t>1 175,07</t>
  </si>
  <si>
    <t>1 052</t>
  </si>
  <si>
    <t>1 020</t>
  </si>
  <si>
    <t>1 013</t>
  </si>
  <si>
    <t>1 021,22</t>
  </si>
  <si>
    <t>1 237</t>
  </si>
  <si>
    <t>Огурцы свежие порционно</t>
  </si>
  <si>
    <t>Суп Крестьянский с крупой, сметаной</t>
  </si>
  <si>
    <t>1 058</t>
  </si>
  <si>
    <t>1 308,02</t>
  </si>
  <si>
    <t>1 126</t>
  </si>
  <si>
    <t>1 111</t>
  </si>
  <si>
    <t xml:space="preserve">Блинчики </t>
  </si>
  <si>
    <t>1 330,01</t>
  </si>
  <si>
    <t>Повидло</t>
  </si>
  <si>
    <t>1 142</t>
  </si>
  <si>
    <t>Помидоры порционно</t>
  </si>
  <si>
    <t>1 015</t>
  </si>
  <si>
    <t>Омлет запеченный или паровой</t>
  </si>
  <si>
    <t>891</t>
  </si>
  <si>
    <t>Бутерброд с повидлом</t>
  </si>
  <si>
    <t>1 046</t>
  </si>
  <si>
    <t>686</t>
  </si>
  <si>
    <t>894,01</t>
  </si>
  <si>
    <t>1 039</t>
  </si>
  <si>
    <t>455</t>
  </si>
  <si>
    <t>897</t>
  </si>
  <si>
    <t>139</t>
  </si>
  <si>
    <t>600</t>
  </si>
  <si>
    <t>928</t>
  </si>
  <si>
    <t>850</t>
  </si>
  <si>
    <t>1 066,01</t>
  </si>
  <si>
    <t>1 030,2</t>
  </si>
  <si>
    <t>1 744</t>
  </si>
  <si>
    <t xml:space="preserve">Тефтели мясные </t>
  </si>
  <si>
    <t>705</t>
  </si>
  <si>
    <t>Блинчики с малиной</t>
  </si>
  <si>
    <t>1 330,18</t>
  </si>
  <si>
    <t>976</t>
  </si>
  <si>
    <t>1 026,05</t>
  </si>
  <si>
    <t>1 330,27</t>
  </si>
  <si>
    <t>Наггетсы куриные</t>
  </si>
  <si>
    <t>14 572</t>
  </si>
  <si>
    <t>512</t>
  </si>
  <si>
    <t>912</t>
  </si>
  <si>
    <t>Сырники</t>
  </si>
  <si>
    <t>Молоко сгущенное</t>
  </si>
  <si>
    <t>Печень по-строгановски</t>
  </si>
  <si>
    <t>1 076</t>
  </si>
  <si>
    <t>Рыба (филе) припущенная с овощами</t>
  </si>
  <si>
    <t>1 227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</si>
</sst>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8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1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0" fillId="4" borderId="2" xfId="0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0" borderId="2" xfId="0" applyFont="1" applyBorder="1"/>
    <xf numFmtId="0" fontId="16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Protection="1">
      <protection locked="0"/>
    </xf>
    <xf numFmtId="0" fontId="0" fillId="0" borderId="22" xfId="0" applyNumberFormat="1" applyBorder="1" applyAlignment="1">
      <alignment horizontal="center" vertical="top" wrapText="1"/>
    </xf>
    <xf numFmtId="0" fontId="0" fillId="0" borderId="22" xfId="0" applyNumberFormat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2" borderId="2" xfId="0" applyFont="1" applyFill="1" applyBorder="1" applyProtection="1">
      <protection locked="0"/>
    </xf>
    <xf numFmtId="0" fontId="6" fillId="6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2" fontId="6" fillId="2" borderId="2" xfId="0" applyNumberFormat="1" applyFont="1" applyFill="1" applyBorder="1" applyAlignment="1" applyProtection="1">
      <alignment horizontal="center"/>
      <protection locked="0"/>
    </xf>
    <xf numFmtId="2" fontId="14" fillId="0" borderId="0" xfId="0" applyNumberFormat="1" applyFont="1" applyAlignment="1">
      <alignment horizontal="center" vertical="top"/>
    </xf>
    <xf numFmtId="2" fontId="13" fillId="0" borderId="10" xfId="0" applyNumberFormat="1" applyFont="1" applyBorder="1" applyAlignment="1">
      <alignment horizontal="center" vertical="center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0" borderId="2" xfId="0" applyNumberFormat="1" applyFont="1" applyBorder="1" applyAlignment="1">
      <alignment horizontal="center" vertical="top" wrapText="1"/>
    </xf>
    <xf numFmtId="2" fontId="6" fillId="3" borderId="3" xfId="0" applyNumberFormat="1" applyFont="1" applyFill="1" applyBorder="1" applyAlignment="1">
      <alignment horizontal="center" vertical="top" wrapText="1"/>
    </xf>
    <xf numFmtId="2" fontId="0" fillId="0" borderId="22" xfId="0" applyNumberFormat="1" applyBorder="1" applyAlignment="1">
      <alignment horizontal="center" vertical="top"/>
    </xf>
    <xf numFmtId="2" fontId="6" fillId="5" borderId="2" xfId="0" applyNumberFormat="1" applyFont="1" applyFill="1" applyBorder="1" applyAlignment="1">
      <alignment horizontal="center" vertical="top" wrapText="1"/>
    </xf>
    <xf numFmtId="2" fontId="6" fillId="5" borderId="3" xfId="0" applyNumberFormat="1" applyFont="1" applyFill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/>
    </xf>
    <xf numFmtId="2" fontId="6" fillId="0" borderId="0" xfId="0" applyNumberFormat="1" applyFont="1"/>
    <xf numFmtId="2" fontId="6" fillId="2" borderId="4" xfId="0" applyNumberFormat="1" applyFont="1" applyFill="1" applyBorder="1" applyAlignment="1" applyProtection="1">
      <alignment horizontal="center"/>
      <protection locked="0"/>
    </xf>
    <xf numFmtId="0" fontId="16" fillId="6" borderId="22" xfId="0" applyNumberFormat="1" applyFont="1" applyFill="1" applyBorder="1" applyAlignment="1">
      <alignment horizontal="center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"/>
  <sheetViews>
    <sheetView tabSelected="1" zoomScale="90" zoomScaleNormal="90" workbookViewId="0">
      <pane xSplit="4" ySplit="5" topLeftCell="E69" activePane="bottomRight" state="frozen"/>
      <selection pane="topRight" activeCell="E1" sqref="E1"/>
      <selection pane="bottomLeft" activeCell="A6" sqref="A6"/>
      <selection pane="bottomRight" activeCell="K95" sqref="K9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8.71093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71" customWidth="1"/>
    <col min="10" max="10" width="8.140625" style="71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/>
      <c r="D1" s="83"/>
      <c r="E1" s="83"/>
      <c r="F1" s="12" t="s">
        <v>16</v>
      </c>
      <c r="G1" s="2" t="s">
        <v>17</v>
      </c>
      <c r="H1" s="84" t="s">
        <v>58</v>
      </c>
      <c r="I1" s="84"/>
      <c r="J1" s="84"/>
      <c r="K1" s="84"/>
    </row>
    <row r="2" spans="1:12" ht="18" x14ac:dyDescent="0.2">
      <c r="A2" s="35" t="s">
        <v>6</v>
      </c>
      <c r="C2" s="2"/>
      <c r="G2" s="2" t="s">
        <v>18</v>
      </c>
      <c r="H2" s="84" t="s">
        <v>56</v>
      </c>
      <c r="I2" s="84"/>
      <c r="J2" s="84"/>
      <c r="K2" s="84"/>
    </row>
    <row r="3" spans="1:12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28</v>
      </c>
      <c r="I3" s="72">
        <v>9</v>
      </c>
      <c r="J3" s="61">
        <v>2026</v>
      </c>
      <c r="K3" s="48"/>
    </row>
    <row r="4" spans="1:12" ht="13.5" thickBot="1" x14ac:dyDescent="0.25">
      <c r="C4" s="2"/>
      <c r="D4" s="4"/>
      <c r="H4" s="46" t="s">
        <v>36</v>
      </c>
      <c r="I4" s="62" t="s">
        <v>37</v>
      </c>
      <c r="J4" s="62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63" t="s">
        <v>3</v>
      </c>
      <c r="J5" s="63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73">
        <v>200</v>
      </c>
      <c r="G6" s="73">
        <v>10.95</v>
      </c>
      <c r="H6" s="73">
        <v>9.89</v>
      </c>
      <c r="I6" s="73">
        <v>25.68</v>
      </c>
      <c r="J6" s="73">
        <v>225.6</v>
      </c>
      <c r="K6" s="73">
        <v>235.05</v>
      </c>
      <c r="L6" s="40"/>
    </row>
    <row r="7" spans="1:12" ht="15" x14ac:dyDescent="0.25">
      <c r="A7" s="23"/>
      <c r="B7" s="15"/>
      <c r="C7" s="11"/>
      <c r="D7" s="6"/>
      <c r="E7" s="41"/>
      <c r="F7" s="42"/>
      <c r="G7" s="42"/>
      <c r="H7" s="42"/>
      <c r="I7" s="64"/>
      <c r="J7" s="64"/>
      <c r="K7" s="43"/>
      <c r="L7" s="42"/>
    </row>
    <row r="8" spans="1:12" ht="15" x14ac:dyDescent="0.25">
      <c r="A8" s="23"/>
      <c r="B8" s="15"/>
      <c r="C8" s="11"/>
      <c r="D8" s="7" t="s">
        <v>22</v>
      </c>
      <c r="E8" s="41" t="s">
        <v>47</v>
      </c>
      <c r="F8" s="73">
        <v>200</v>
      </c>
      <c r="G8" s="74"/>
      <c r="H8" s="75"/>
      <c r="I8" s="73">
        <v>16</v>
      </c>
      <c r="J8" s="73">
        <v>53.8</v>
      </c>
      <c r="K8" s="74" t="s">
        <v>85</v>
      </c>
      <c r="L8" s="42"/>
    </row>
    <row r="9" spans="1:12" ht="15" x14ac:dyDescent="0.25">
      <c r="A9" s="23"/>
      <c r="B9" s="15"/>
      <c r="C9" s="11"/>
      <c r="D9" s="7" t="s">
        <v>31</v>
      </c>
      <c r="E9" s="41" t="s">
        <v>92</v>
      </c>
      <c r="F9" s="73">
        <v>40</v>
      </c>
      <c r="G9" s="73">
        <v>4.28</v>
      </c>
      <c r="H9" s="73">
        <v>1.8</v>
      </c>
      <c r="I9" s="73">
        <v>17.399999999999999</v>
      </c>
      <c r="J9" s="73">
        <v>96.8</v>
      </c>
      <c r="K9" s="73">
        <v>897</v>
      </c>
      <c r="L9" s="42"/>
    </row>
    <row r="10" spans="1:12" ht="15" x14ac:dyDescent="0.25">
      <c r="A10" s="23"/>
      <c r="B10" s="15"/>
      <c r="C10" s="11"/>
      <c r="D10" s="7" t="s">
        <v>24</v>
      </c>
      <c r="E10" s="41"/>
      <c r="F10" s="42"/>
      <c r="G10" s="42"/>
      <c r="H10" s="42"/>
      <c r="I10" s="64"/>
      <c r="J10" s="64"/>
      <c r="K10" s="43"/>
      <c r="L10" s="42"/>
    </row>
    <row r="11" spans="1:12" ht="15" x14ac:dyDescent="0.25">
      <c r="A11" s="23"/>
      <c r="B11" s="15"/>
      <c r="C11" s="11"/>
      <c r="D11" s="6" t="s">
        <v>23</v>
      </c>
      <c r="E11" s="52" t="s">
        <v>83</v>
      </c>
      <c r="F11" s="73">
        <v>60</v>
      </c>
      <c r="G11" s="73">
        <v>3.34</v>
      </c>
      <c r="H11" s="73">
        <v>6.6</v>
      </c>
      <c r="I11" s="73">
        <v>23.93</v>
      </c>
      <c r="J11" s="73">
        <v>201.4</v>
      </c>
      <c r="K11" s="74" t="s">
        <v>84</v>
      </c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64"/>
      <c r="J12" s="64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18.57</v>
      </c>
      <c r="H13" s="19">
        <f>SUM(H6:H12)</f>
        <v>18.29</v>
      </c>
      <c r="I13" s="65">
        <f>SUM(I6:I12)</f>
        <v>83.009999999999991</v>
      </c>
      <c r="J13" s="65">
        <f>SUM(J6:J12)</f>
        <v>577.6</v>
      </c>
      <c r="K13" s="25"/>
      <c r="L13" s="19">
        <v>138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64"/>
      <c r="J14" s="64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 t="s">
        <v>65</v>
      </c>
      <c r="F15" s="73">
        <v>200</v>
      </c>
      <c r="G15" s="73">
        <v>3.17</v>
      </c>
      <c r="H15" s="73">
        <v>2.1800000000000002</v>
      </c>
      <c r="I15" s="73">
        <v>18.059999999999999</v>
      </c>
      <c r="J15" s="73">
        <v>103.3</v>
      </c>
      <c r="K15" s="74" t="s">
        <v>86</v>
      </c>
      <c r="L15" s="42"/>
    </row>
    <row r="16" spans="1:12" ht="15" x14ac:dyDescent="0.25">
      <c r="A16" s="23"/>
      <c r="B16" s="15"/>
      <c r="C16" s="11"/>
      <c r="D16" s="7" t="s">
        <v>28</v>
      </c>
      <c r="E16" s="41" t="s">
        <v>79</v>
      </c>
      <c r="F16" s="73">
        <v>100</v>
      </c>
      <c r="G16" s="73">
        <v>12.64</v>
      </c>
      <c r="H16" s="73">
        <v>17.29</v>
      </c>
      <c r="I16" s="73">
        <v>7.23</v>
      </c>
      <c r="J16" s="73">
        <v>219.1</v>
      </c>
      <c r="K16" s="74" t="s">
        <v>87</v>
      </c>
      <c r="L16" s="42"/>
    </row>
    <row r="17" spans="1:12" ht="15" x14ac:dyDescent="0.25">
      <c r="A17" s="23"/>
      <c r="B17" s="15"/>
      <c r="C17" s="11"/>
      <c r="D17" s="7" t="s">
        <v>29</v>
      </c>
      <c r="E17" s="41" t="s">
        <v>43</v>
      </c>
      <c r="F17" s="73">
        <v>150</v>
      </c>
      <c r="G17" s="73">
        <v>4.34</v>
      </c>
      <c r="H17" s="73">
        <v>4.33</v>
      </c>
      <c r="I17" s="73">
        <v>30.95</v>
      </c>
      <c r="J17" s="73">
        <v>218.5</v>
      </c>
      <c r="K17" s="73">
        <v>516</v>
      </c>
      <c r="L17" s="42"/>
    </row>
    <row r="18" spans="1:12" ht="15" x14ac:dyDescent="0.25">
      <c r="A18" s="23"/>
      <c r="B18" s="15"/>
      <c r="C18" s="11"/>
      <c r="D18" s="7" t="s">
        <v>30</v>
      </c>
      <c r="E18" s="41" t="s">
        <v>59</v>
      </c>
      <c r="F18" s="73">
        <v>200</v>
      </c>
      <c r="G18" s="73">
        <v>0.24</v>
      </c>
      <c r="H18" s="73">
        <v>0.1</v>
      </c>
      <c r="I18" s="73">
        <v>27.7</v>
      </c>
      <c r="J18" s="73">
        <v>114.3</v>
      </c>
      <c r="K18" s="74" t="s">
        <v>88</v>
      </c>
      <c r="L18" s="42"/>
    </row>
    <row r="19" spans="1:12" ht="15" x14ac:dyDescent="0.25">
      <c r="A19" s="23"/>
      <c r="B19" s="15"/>
      <c r="C19" s="11"/>
      <c r="D19" s="7" t="s">
        <v>31</v>
      </c>
      <c r="E19" s="41" t="s">
        <v>92</v>
      </c>
      <c r="F19" s="73">
        <v>25</v>
      </c>
      <c r="G19" s="73">
        <v>2.0299999999999998</v>
      </c>
      <c r="H19" s="73">
        <v>0.25</v>
      </c>
      <c r="I19" s="73">
        <v>12.2</v>
      </c>
      <c r="J19" s="73">
        <v>60.5</v>
      </c>
      <c r="K19" s="73">
        <v>894.01</v>
      </c>
      <c r="L19" s="42"/>
    </row>
    <row r="20" spans="1:12" ht="15" x14ac:dyDescent="0.25">
      <c r="A20" s="23"/>
      <c r="B20" s="15"/>
      <c r="C20" s="11"/>
      <c r="D20" s="7" t="s">
        <v>32</v>
      </c>
      <c r="E20" s="41" t="s">
        <v>40</v>
      </c>
      <c r="F20" s="73">
        <v>25</v>
      </c>
      <c r="G20" s="73">
        <v>2.13</v>
      </c>
      <c r="H20" s="73">
        <v>0.83</v>
      </c>
      <c r="I20" s="73">
        <v>12.13</v>
      </c>
      <c r="J20" s="73">
        <v>64.8</v>
      </c>
      <c r="K20" s="74" t="s">
        <v>89</v>
      </c>
      <c r="L20" s="42"/>
    </row>
    <row r="21" spans="1:12" ht="15" x14ac:dyDescent="0.25">
      <c r="A21" s="23"/>
      <c r="B21" s="15"/>
      <c r="C21" s="11"/>
      <c r="D21" s="6" t="s">
        <v>23</v>
      </c>
      <c r="E21" s="41" t="s">
        <v>44</v>
      </c>
      <c r="F21" s="73">
        <v>10</v>
      </c>
      <c r="G21" s="73">
        <v>1.3</v>
      </c>
      <c r="H21" s="73">
        <v>0.16</v>
      </c>
      <c r="I21" s="73">
        <v>2.81</v>
      </c>
      <c r="J21" s="73">
        <v>25</v>
      </c>
      <c r="K21" s="73">
        <v>943</v>
      </c>
      <c r="L21" s="42"/>
    </row>
    <row r="22" spans="1:12" ht="15" x14ac:dyDescent="0.25">
      <c r="A22" s="14"/>
      <c r="B22" s="15"/>
      <c r="C22" s="11"/>
      <c r="D22" s="60" t="s">
        <v>28</v>
      </c>
      <c r="E22" s="41" t="s">
        <v>80</v>
      </c>
      <c r="F22" s="73">
        <v>20</v>
      </c>
      <c r="G22" s="73">
        <v>0.28000000000000003</v>
      </c>
      <c r="H22" s="73">
        <v>1.02</v>
      </c>
      <c r="I22" s="73">
        <v>1.35</v>
      </c>
      <c r="J22" s="73">
        <v>15.8</v>
      </c>
      <c r="K22" s="73">
        <v>600.01</v>
      </c>
      <c r="L22" s="42"/>
    </row>
    <row r="23" spans="1:12" ht="15" x14ac:dyDescent="0.25">
      <c r="A23" s="23"/>
      <c r="B23" s="15"/>
      <c r="C23" s="11"/>
      <c r="D23" s="6"/>
      <c r="E23" s="41"/>
      <c r="F23" s="42"/>
      <c r="G23" s="42"/>
      <c r="H23" s="42"/>
      <c r="I23" s="64"/>
      <c r="J23" s="64"/>
      <c r="K23" s="43"/>
      <c r="L23" s="42"/>
    </row>
    <row r="24" spans="1:12" ht="15" x14ac:dyDescent="0.25">
      <c r="A24" s="24"/>
      <c r="B24" s="17"/>
      <c r="C24" s="8"/>
      <c r="D24" s="18" t="s">
        <v>33</v>
      </c>
      <c r="E24" s="9"/>
      <c r="F24" s="19">
        <f>SUM(F14:F23)</f>
        <v>730</v>
      </c>
      <c r="G24" s="19">
        <f>SUM(G14:G23)</f>
        <v>26.13</v>
      </c>
      <c r="H24" s="19">
        <f>SUM(H14:H23)</f>
        <v>26.159999999999997</v>
      </c>
      <c r="I24" s="65">
        <f>SUM(I14:I23)</f>
        <v>112.42999999999999</v>
      </c>
      <c r="J24" s="65">
        <f>SUM(J14:J23)</f>
        <v>821.29999999999984</v>
      </c>
      <c r="K24" s="25"/>
      <c r="L24" s="19">
        <v>178</v>
      </c>
    </row>
    <row r="25" spans="1:12" ht="15.75" thickBot="1" x14ac:dyDescent="0.25">
      <c r="A25" s="29">
        <f>A6</f>
        <v>1</v>
      </c>
      <c r="B25" s="30">
        <f>B6</f>
        <v>1</v>
      </c>
      <c r="C25" s="76" t="s">
        <v>4</v>
      </c>
      <c r="D25" s="78"/>
      <c r="E25" s="31"/>
      <c r="F25" s="32">
        <f>F13+F24</f>
        <v>1230</v>
      </c>
      <c r="G25" s="32">
        <f>G13+G24</f>
        <v>44.7</v>
      </c>
      <c r="H25" s="32">
        <f>H13+H24</f>
        <v>44.449999999999996</v>
      </c>
      <c r="I25" s="66">
        <f>I13+I24</f>
        <v>195.44</v>
      </c>
      <c r="J25" s="66">
        <f>J13+J24</f>
        <v>1398.8999999999999</v>
      </c>
      <c r="K25" s="32"/>
      <c r="L25" s="32">
        <f>L13+L24</f>
        <v>316</v>
      </c>
    </row>
    <row r="26" spans="1:12" ht="15" x14ac:dyDescent="0.25">
      <c r="A26" s="14">
        <v>1</v>
      </c>
      <c r="B26" s="15">
        <v>2</v>
      </c>
      <c r="C26" s="22" t="s">
        <v>20</v>
      </c>
      <c r="D26" s="5" t="s">
        <v>21</v>
      </c>
      <c r="E26" s="39" t="s">
        <v>73</v>
      </c>
      <c r="F26" s="73">
        <v>200</v>
      </c>
      <c r="G26" s="73">
        <v>7.2</v>
      </c>
      <c r="H26" s="73">
        <v>9.67</v>
      </c>
      <c r="I26" s="73">
        <v>31.38</v>
      </c>
      <c r="J26" s="73">
        <v>240</v>
      </c>
      <c r="K26" s="73">
        <v>823</v>
      </c>
      <c r="L26" s="40"/>
    </row>
    <row r="27" spans="1:12" ht="15" x14ac:dyDescent="0.25">
      <c r="A27" s="14"/>
      <c r="B27" s="15"/>
      <c r="C27" s="11"/>
      <c r="D27" s="6" t="s">
        <v>72</v>
      </c>
      <c r="E27" s="41" t="s">
        <v>74</v>
      </c>
      <c r="F27" s="73">
        <v>80</v>
      </c>
      <c r="G27" s="73">
        <v>6.79</v>
      </c>
      <c r="H27" s="73">
        <v>7.88</v>
      </c>
      <c r="I27" s="73">
        <v>26.61</v>
      </c>
      <c r="J27" s="73">
        <v>198.4</v>
      </c>
      <c r="K27" s="74" t="s">
        <v>91</v>
      </c>
      <c r="L27" s="42"/>
    </row>
    <row r="28" spans="1:12" ht="15" x14ac:dyDescent="0.25">
      <c r="A28" s="14"/>
      <c r="B28" s="15"/>
      <c r="C28" s="11"/>
      <c r="D28" s="7" t="s">
        <v>22</v>
      </c>
      <c r="E28" s="41" t="s">
        <v>47</v>
      </c>
      <c r="F28" s="73">
        <v>200</v>
      </c>
      <c r="G28" s="74"/>
      <c r="H28" s="75"/>
      <c r="I28" s="73">
        <v>16</v>
      </c>
      <c r="J28" s="73">
        <v>63.8</v>
      </c>
      <c r="K28" s="74" t="s">
        <v>90</v>
      </c>
      <c r="L28" s="42"/>
    </row>
    <row r="29" spans="1:12" ht="15" x14ac:dyDescent="0.25">
      <c r="A29" s="14"/>
      <c r="B29" s="15"/>
      <c r="C29" s="11"/>
      <c r="D29" s="7" t="s">
        <v>31</v>
      </c>
      <c r="E29" s="41" t="s">
        <v>92</v>
      </c>
      <c r="F29" s="73">
        <v>20</v>
      </c>
      <c r="G29" s="73">
        <v>1.62</v>
      </c>
      <c r="H29" s="73">
        <v>0.2</v>
      </c>
      <c r="I29" s="73">
        <v>9.76</v>
      </c>
      <c r="J29" s="73">
        <v>48.4</v>
      </c>
      <c r="K29" s="73">
        <v>894.01</v>
      </c>
      <c r="L29" s="42"/>
    </row>
    <row r="30" spans="1:12" ht="15" x14ac:dyDescent="0.25">
      <c r="A30" s="14"/>
      <c r="B30" s="15"/>
      <c r="C30" s="11"/>
      <c r="D30" s="7" t="s">
        <v>24</v>
      </c>
      <c r="E30" s="41"/>
      <c r="F30" s="42"/>
      <c r="G30" s="42"/>
      <c r="H30" s="42"/>
      <c r="I30" s="64"/>
      <c r="J30" s="64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64"/>
      <c r="J31" s="64"/>
      <c r="K31" s="43"/>
      <c r="L31" s="42"/>
    </row>
    <row r="32" spans="1:12" ht="15" x14ac:dyDescent="0.25">
      <c r="A32" s="14"/>
      <c r="B32" s="15"/>
      <c r="C32" s="11"/>
      <c r="D32" s="6"/>
      <c r="E32" s="41"/>
      <c r="F32" s="42"/>
      <c r="G32" s="42"/>
      <c r="H32" s="42"/>
      <c r="I32" s="64"/>
      <c r="J32" s="64"/>
      <c r="K32" s="43"/>
      <c r="L32" s="42"/>
    </row>
    <row r="33" spans="1:12" ht="15" x14ac:dyDescent="0.25">
      <c r="A33" s="16"/>
      <c r="B33" s="17"/>
      <c r="C33" s="8"/>
      <c r="D33" s="18" t="s">
        <v>33</v>
      </c>
      <c r="E33" s="9"/>
      <c r="F33" s="19">
        <f>SUM(F26:F32)</f>
        <v>500</v>
      </c>
      <c r="G33" s="19">
        <f>SUM(G26:G32)</f>
        <v>15.61</v>
      </c>
      <c r="H33" s="19">
        <f>SUM(H26:H32)</f>
        <v>17.75</v>
      </c>
      <c r="I33" s="65">
        <f>SUM(I26:I32)</f>
        <v>83.75</v>
      </c>
      <c r="J33" s="65">
        <f>SUM(J26:J32)</f>
        <v>550.6</v>
      </c>
      <c r="K33" s="25"/>
      <c r="L33" s="19">
        <v>138</v>
      </c>
    </row>
    <row r="34" spans="1:12" ht="15" x14ac:dyDescent="0.25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1" t="s">
        <v>109</v>
      </c>
      <c r="F34" s="73">
        <v>60</v>
      </c>
      <c r="G34" s="73">
        <v>1.1399999999999999</v>
      </c>
      <c r="H34" s="73">
        <v>0.1</v>
      </c>
      <c r="I34" s="73">
        <v>12.21</v>
      </c>
      <c r="J34" s="73">
        <v>53.4</v>
      </c>
      <c r="K34" s="73">
        <v>835</v>
      </c>
      <c r="L34" s="42"/>
    </row>
    <row r="35" spans="1:12" ht="15" x14ac:dyDescent="0.25">
      <c r="A35" s="14"/>
      <c r="B35" s="15"/>
      <c r="C35" s="11"/>
      <c r="D35" s="7" t="s">
        <v>27</v>
      </c>
      <c r="E35" s="41" t="s">
        <v>66</v>
      </c>
      <c r="F35" s="73">
        <v>200</v>
      </c>
      <c r="G35" s="73">
        <v>1.43</v>
      </c>
      <c r="H35" s="73">
        <v>3.04</v>
      </c>
      <c r="I35" s="73">
        <v>9.48</v>
      </c>
      <c r="J35" s="73">
        <v>53.3</v>
      </c>
      <c r="K35" s="74" t="s">
        <v>93</v>
      </c>
      <c r="L35" s="42"/>
    </row>
    <row r="36" spans="1:12" ht="15" x14ac:dyDescent="0.25">
      <c r="A36" s="14"/>
      <c r="B36" s="15"/>
      <c r="C36" s="11"/>
      <c r="D36" s="7" t="s">
        <v>28</v>
      </c>
      <c r="E36" s="41" t="s">
        <v>67</v>
      </c>
      <c r="F36" s="73">
        <v>240</v>
      </c>
      <c r="G36" s="73">
        <v>15.09</v>
      </c>
      <c r="H36" s="73">
        <v>19.07</v>
      </c>
      <c r="I36" s="73">
        <v>36.479999999999997</v>
      </c>
      <c r="J36" s="73">
        <v>371.4</v>
      </c>
      <c r="K36" s="74" t="s">
        <v>95</v>
      </c>
      <c r="L36" s="42"/>
    </row>
    <row r="37" spans="1:12" ht="15" x14ac:dyDescent="0.25">
      <c r="A37" s="14"/>
      <c r="B37" s="15"/>
      <c r="C37" s="11"/>
      <c r="D37" s="7" t="s">
        <v>30</v>
      </c>
      <c r="E37" s="41" t="s">
        <v>60</v>
      </c>
      <c r="F37" s="73">
        <v>200</v>
      </c>
      <c r="G37" s="73">
        <v>0.35</v>
      </c>
      <c r="H37" s="73">
        <v>0.09</v>
      </c>
      <c r="I37" s="73">
        <v>24.36</v>
      </c>
      <c r="J37" s="73">
        <v>101.7</v>
      </c>
      <c r="K37" s="73">
        <v>928</v>
      </c>
      <c r="L37" s="42"/>
    </row>
    <row r="38" spans="1:12" ht="15" x14ac:dyDescent="0.25">
      <c r="A38" s="14"/>
      <c r="B38" s="15"/>
      <c r="C38" s="11"/>
      <c r="D38" s="7" t="s">
        <v>31</v>
      </c>
      <c r="E38" s="41" t="s">
        <v>92</v>
      </c>
      <c r="F38" s="73">
        <v>25</v>
      </c>
      <c r="G38" s="73">
        <v>2.0299999999999998</v>
      </c>
      <c r="H38" s="73">
        <v>0.25</v>
      </c>
      <c r="I38" s="73">
        <v>12.2</v>
      </c>
      <c r="J38" s="73">
        <v>60.5</v>
      </c>
      <c r="K38" s="73">
        <v>894.01</v>
      </c>
      <c r="L38" s="42"/>
    </row>
    <row r="39" spans="1:12" ht="15" x14ac:dyDescent="0.25">
      <c r="A39" s="14"/>
      <c r="B39" s="15"/>
      <c r="C39" s="11"/>
      <c r="D39" s="7" t="s">
        <v>32</v>
      </c>
      <c r="E39" s="41" t="s">
        <v>40</v>
      </c>
      <c r="F39" s="73">
        <v>25</v>
      </c>
      <c r="G39" s="73">
        <v>2.13</v>
      </c>
      <c r="H39" s="73">
        <v>0.83</v>
      </c>
      <c r="I39" s="73">
        <v>12.13</v>
      </c>
      <c r="J39" s="73">
        <v>64.8</v>
      </c>
      <c r="K39" s="74" t="s">
        <v>89</v>
      </c>
      <c r="L39" s="42"/>
    </row>
    <row r="40" spans="1:12" ht="15" x14ac:dyDescent="0.25">
      <c r="A40" s="14"/>
      <c r="B40" s="15"/>
      <c r="C40" s="11"/>
      <c r="D40" s="7" t="s">
        <v>50</v>
      </c>
      <c r="E40" s="41"/>
      <c r="F40" s="42"/>
      <c r="G40" s="42"/>
      <c r="H40" s="42"/>
      <c r="I40" s="64"/>
      <c r="J40" s="64"/>
      <c r="K40" s="43"/>
      <c r="L40" s="42"/>
    </row>
    <row r="41" spans="1:12" ht="15" x14ac:dyDescent="0.25">
      <c r="A41" s="14"/>
      <c r="B41" s="15"/>
      <c r="C41" s="11"/>
      <c r="D41" s="7" t="s">
        <v>23</v>
      </c>
      <c r="E41" s="41"/>
      <c r="F41" s="42"/>
      <c r="G41" s="42"/>
      <c r="H41" s="42"/>
      <c r="I41" s="64"/>
      <c r="J41" s="64"/>
      <c r="K41" s="43"/>
      <c r="L41" s="42"/>
    </row>
    <row r="42" spans="1:12" ht="15" x14ac:dyDescent="0.25">
      <c r="A42" s="23"/>
      <c r="B42" s="15"/>
      <c r="C42" s="11"/>
      <c r="D42" s="6" t="s">
        <v>27</v>
      </c>
      <c r="E42" s="41" t="s">
        <v>39</v>
      </c>
      <c r="F42" s="73">
        <v>5</v>
      </c>
      <c r="G42" s="73">
        <v>1.1499999999999999</v>
      </c>
      <c r="H42" s="73">
        <v>1.1499999999999999</v>
      </c>
      <c r="I42" s="73">
        <v>0.04</v>
      </c>
      <c r="J42" s="73">
        <v>11.8</v>
      </c>
      <c r="K42" s="74" t="s">
        <v>94</v>
      </c>
      <c r="L42" s="42"/>
    </row>
    <row r="43" spans="1:12" ht="15" x14ac:dyDescent="0.25">
      <c r="A43" s="14"/>
      <c r="B43" s="15"/>
      <c r="C43" s="11"/>
      <c r="D43" s="6"/>
      <c r="E43" s="41"/>
      <c r="F43" s="42"/>
      <c r="G43" s="42"/>
      <c r="H43" s="42"/>
      <c r="I43" s="64"/>
      <c r="J43" s="64"/>
      <c r="K43" s="43"/>
      <c r="L43" s="42"/>
    </row>
    <row r="44" spans="1:12" ht="15" x14ac:dyDescent="0.25">
      <c r="A44" s="16"/>
      <c r="B44" s="17"/>
      <c r="C44" s="8"/>
      <c r="D44" s="18" t="s">
        <v>33</v>
      </c>
      <c r="E44" s="9"/>
      <c r="F44" s="19">
        <f>SUM(F34:F43)</f>
        <v>755</v>
      </c>
      <c r="G44" s="19">
        <f>SUM(G34:G43)</f>
        <v>23.32</v>
      </c>
      <c r="H44" s="19">
        <f>SUM(H34:H43)</f>
        <v>24.529999999999998</v>
      </c>
      <c r="I44" s="65">
        <f>SUM(I34:I43)</f>
        <v>106.9</v>
      </c>
      <c r="J44" s="65">
        <f>SUM(J34:J43)</f>
        <v>716.89999999999986</v>
      </c>
      <c r="K44" s="25"/>
      <c r="L44" s="19">
        <v>178</v>
      </c>
    </row>
    <row r="45" spans="1:12" ht="15.75" customHeight="1" thickBot="1" x14ac:dyDescent="0.25">
      <c r="A45" s="33">
        <f>A26</f>
        <v>1</v>
      </c>
      <c r="B45" s="33">
        <f>B26</f>
        <v>2</v>
      </c>
      <c r="C45" s="76" t="s">
        <v>4</v>
      </c>
      <c r="D45" s="78"/>
      <c r="E45" s="31"/>
      <c r="F45" s="32">
        <f>F33+F44</f>
        <v>1255</v>
      </c>
      <c r="G45" s="32">
        <f>G33+G44</f>
        <v>38.93</v>
      </c>
      <c r="H45" s="32">
        <f>H33+H44</f>
        <v>42.28</v>
      </c>
      <c r="I45" s="66">
        <f>I33+I44</f>
        <v>190.65</v>
      </c>
      <c r="J45" s="66">
        <f>J33+J44</f>
        <v>1267.5</v>
      </c>
      <c r="K45" s="32"/>
      <c r="L45" s="32">
        <f>L33+L44</f>
        <v>316</v>
      </c>
    </row>
    <row r="46" spans="1:12" ht="25.5" x14ac:dyDescent="0.25">
      <c r="A46" s="20">
        <v>1</v>
      </c>
      <c r="B46" s="21">
        <v>3</v>
      </c>
      <c r="C46" s="22" t="s">
        <v>20</v>
      </c>
      <c r="D46" s="5" t="s">
        <v>21</v>
      </c>
      <c r="E46" s="39" t="s">
        <v>63</v>
      </c>
      <c r="F46" s="73">
        <v>200</v>
      </c>
      <c r="G46" s="73">
        <v>6.01</v>
      </c>
      <c r="H46" s="73">
        <v>7.4</v>
      </c>
      <c r="I46" s="73">
        <v>25.23</v>
      </c>
      <c r="J46" s="73">
        <v>238</v>
      </c>
      <c r="K46" s="74" t="s">
        <v>96</v>
      </c>
      <c r="L46" s="40"/>
    </row>
    <row r="47" spans="1:12" ht="15" x14ac:dyDescent="0.25">
      <c r="A47" s="23"/>
      <c r="B47" s="15"/>
      <c r="C47" s="11"/>
      <c r="D47" s="6" t="s">
        <v>50</v>
      </c>
      <c r="E47" s="41" t="s">
        <v>138</v>
      </c>
      <c r="F47" s="73">
        <v>60</v>
      </c>
      <c r="G47" s="73">
        <v>7.41</v>
      </c>
      <c r="H47" s="73">
        <v>7.51</v>
      </c>
      <c r="I47" s="73">
        <v>16.71</v>
      </c>
      <c r="J47" s="73">
        <v>145.19999999999999</v>
      </c>
      <c r="K47" s="74">
        <v>1066.01</v>
      </c>
      <c r="L47" s="42"/>
    </row>
    <row r="48" spans="1:12" ht="15" x14ac:dyDescent="0.25">
      <c r="A48" s="23"/>
      <c r="B48" s="15"/>
      <c r="C48" s="11"/>
      <c r="D48" s="6" t="s">
        <v>50</v>
      </c>
      <c r="E48" s="41" t="s">
        <v>139</v>
      </c>
      <c r="F48" s="73">
        <v>10</v>
      </c>
      <c r="G48" s="73">
        <v>0.79</v>
      </c>
      <c r="H48" s="73">
        <v>0.89</v>
      </c>
      <c r="I48" s="73">
        <v>5.44</v>
      </c>
      <c r="J48" s="73">
        <v>32.1</v>
      </c>
      <c r="K48" s="74">
        <v>902</v>
      </c>
      <c r="L48" s="42"/>
    </row>
    <row r="49" spans="1:12" ht="15" x14ac:dyDescent="0.25">
      <c r="A49" s="23"/>
      <c r="B49" s="15"/>
      <c r="C49" s="11"/>
      <c r="D49" s="7" t="s">
        <v>22</v>
      </c>
      <c r="E49" s="41" t="s">
        <v>45</v>
      </c>
      <c r="F49" s="73">
        <v>200</v>
      </c>
      <c r="G49" s="73">
        <v>0.06</v>
      </c>
      <c r="H49" s="73">
        <v>0.01</v>
      </c>
      <c r="I49" s="73">
        <v>15.16</v>
      </c>
      <c r="J49" s="73">
        <v>59.9</v>
      </c>
      <c r="K49" s="74" t="s">
        <v>115</v>
      </c>
      <c r="L49" s="42"/>
    </row>
    <row r="50" spans="1:12" ht="15" x14ac:dyDescent="0.25">
      <c r="A50" s="23"/>
      <c r="B50" s="15"/>
      <c r="C50" s="11"/>
      <c r="D50" s="7" t="s">
        <v>31</v>
      </c>
      <c r="E50" s="41" t="s">
        <v>92</v>
      </c>
      <c r="F50" s="73">
        <v>40</v>
      </c>
      <c r="G50" s="73">
        <v>3.24</v>
      </c>
      <c r="H50" s="73">
        <v>0.4</v>
      </c>
      <c r="I50" s="73">
        <v>19.52</v>
      </c>
      <c r="J50" s="73">
        <v>96.8</v>
      </c>
      <c r="K50" s="73">
        <v>894.01</v>
      </c>
      <c r="L50" s="42"/>
    </row>
    <row r="51" spans="1:12" ht="15" x14ac:dyDescent="0.25">
      <c r="A51" s="23"/>
      <c r="B51" s="15"/>
      <c r="C51" s="11"/>
      <c r="D51" s="7" t="s">
        <v>24</v>
      </c>
      <c r="E51" s="41"/>
      <c r="F51" s="42"/>
      <c r="G51" s="42"/>
      <c r="H51" s="42"/>
      <c r="I51" s="64"/>
      <c r="J51" s="64"/>
      <c r="K51" s="43"/>
      <c r="L51" s="42"/>
    </row>
    <row r="52" spans="1:12" ht="15" x14ac:dyDescent="0.25">
      <c r="A52" s="23"/>
      <c r="B52" s="15"/>
      <c r="C52" s="11"/>
      <c r="D52" s="60"/>
      <c r="E52" s="41"/>
      <c r="F52" s="42"/>
      <c r="G52" s="42"/>
      <c r="H52" s="42"/>
      <c r="I52" s="64"/>
      <c r="J52" s="64"/>
      <c r="K52" s="43"/>
      <c r="L52" s="42"/>
    </row>
    <row r="53" spans="1:12" ht="15" x14ac:dyDescent="0.25">
      <c r="A53" s="24"/>
      <c r="B53" s="17"/>
      <c r="C53" s="8"/>
      <c r="D53" s="18" t="s">
        <v>33</v>
      </c>
      <c r="E53" s="9"/>
      <c r="F53" s="19">
        <f>SUM(F46:F52)</f>
        <v>510</v>
      </c>
      <c r="G53" s="19">
        <f>SUM(G46:G52)</f>
        <v>17.510000000000002</v>
      </c>
      <c r="H53" s="19">
        <f>SUM(H46:H52)</f>
        <v>16.21</v>
      </c>
      <c r="I53" s="65">
        <f>SUM(I46:I52)</f>
        <v>82.059999999999988</v>
      </c>
      <c r="J53" s="65">
        <f>SUM(J46:J52)</f>
        <v>572</v>
      </c>
      <c r="K53" s="25"/>
      <c r="L53" s="19">
        <v>138</v>
      </c>
    </row>
    <row r="54" spans="1:12" ht="15" x14ac:dyDescent="0.25">
      <c r="A54" s="26">
        <f>A46</f>
        <v>1</v>
      </c>
      <c r="B54" s="13">
        <f>B46</f>
        <v>3</v>
      </c>
      <c r="C54" s="10" t="s">
        <v>25</v>
      </c>
      <c r="D54" s="7" t="s">
        <v>26</v>
      </c>
      <c r="E54" s="41"/>
      <c r="F54" s="54"/>
      <c r="G54" s="55"/>
      <c r="H54" s="55"/>
      <c r="I54" s="67"/>
      <c r="J54" s="67"/>
      <c r="K54" s="55"/>
      <c r="L54" s="42"/>
    </row>
    <row r="55" spans="1:12" ht="15" x14ac:dyDescent="0.25">
      <c r="A55" s="23"/>
      <c r="B55" s="15"/>
      <c r="C55" s="11"/>
      <c r="D55" s="7" t="s">
        <v>27</v>
      </c>
      <c r="E55" s="41" t="s">
        <v>70</v>
      </c>
      <c r="F55" s="73">
        <v>200</v>
      </c>
      <c r="G55" s="73">
        <v>0.83</v>
      </c>
      <c r="H55" s="73">
        <v>1.44</v>
      </c>
      <c r="I55" s="73">
        <v>29.36</v>
      </c>
      <c r="J55" s="73">
        <v>102.1</v>
      </c>
      <c r="K55" s="74" t="s">
        <v>97</v>
      </c>
      <c r="L55" s="42"/>
    </row>
    <row r="56" spans="1:12" ht="15" x14ac:dyDescent="0.25">
      <c r="A56" s="23"/>
      <c r="B56" s="15"/>
      <c r="C56" s="11"/>
      <c r="D56" s="7" t="s">
        <v>28</v>
      </c>
      <c r="E56" s="41" t="s">
        <v>68</v>
      </c>
      <c r="F56" s="73">
        <v>100</v>
      </c>
      <c r="G56" s="73">
        <v>17.329999999999998</v>
      </c>
      <c r="H56" s="73">
        <v>16.559999999999999</v>
      </c>
      <c r="I56" s="73">
        <v>9</v>
      </c>
      <c r="J56" s="73">
        <v>378.8</v>
      </c>
      <c r="K56" s="74" t="s">
        <v>98</v>
      </c>
      <c r="L56" s="42"/>
    </row>
    <row r="57" spans="1:12" ht="15" x14ac:dyDescent="0.25">
      <c r="A57" s="23"/>
      <c r="B57" s="15"/>
      <c r="C57" s="11"/>
      <c r="D57" s="7" t="s">
        <v>29</v>
      </c>
      <c r="E57" s="41" t="s">
        <v>46</v>
      </c>
      <c r="F57" s="73">
        <v>150</v>
      </c>
      <c r="G57" s="73">
        <v>3.26</v>
      </c>
      <c r="H57" s="73">
        <v>5.04</v>
      </c>
      <c r="I57" s="73">
        <v>22.03</v>
      </c>
      <c r="J57" s="73">
        <v>147</v>
      </c>
      <c r="K57" s="73">
        <v>995</v>
      </c>
      <c r="L57" s="42"/>
    </row>
    <row r="58" spans="1:12" ht="15" x14ac:dyDescent="0.25">
      <c r="A58" s="23"/>
      <c r="B58" s="15"/>
      <c r="C58" s="11"/>
      <c r="D58" s="7" t="s">
        <v>30</v>
      </c>
      <c r="E58" s="41" t="s">
        <v>47</v>
      </c>
      <c r="F58" s="73">
        <v>200</v>
      </c>
      <c r="G58" s="74"/>
      <c r="H58" s="75"/>
      <c r="I58" s="73">
        <v>16</v>
      </c>
      <c r="J58" s="73">
        <v>53.8</v>
      </c>
      <c r="K58" s="74" t="s">
        <v>85</v>
      </c>
      <c r="L58" s="42"/>
    </row>
    <row r="59" spans="1:12" ht="15" x14ac:dyDescent="0.25">
      <c r="A59" s="23"/>
      <c r="B59" s="15"/>
      <c r="C59" s="11"/>
      <c r="D59" s="7" t="s">
        <v>31</v>
      </c>
      <c r="E59" s="41" t="s">
        <v>92</v>
      </c>
      <c r="F59" s="73">
        <v>25</v>
      </c>
      <c r="G59" s="73">
        <v>2.0299999999999998</v>
      </c>
      <c r="H59" s="73">
        <v>0.25</v>
      </c>
      <c r="I59" s="73">
        <v>12.2</v>
      </c>
      <c r="J59" s="73">
        <v>60.5</v>
      </c>
      <c r="K59" s="73">
        <v>894.01</v>
      </c>
      <c r="L59" s="42"/>
    </row>
    <row r="60" spans="1:12" ht="15" x14ac:dyDescent="0.25">
      <c r="A60" s="23"/>
      <c r="B60" s="15"/>
      <c r="C60" s="11"/>
      <c r="D60" s="7" t="s">
        <v>32</v>
      </c>
      <c r="E60" s="41" t="s">
        <v>40</v>
      </c>
      <c r="F60" s="73">
        <v>25</v>
      </c>
      <c r="G60" s="73">
        <v>2.13</v>
      </c>
      <c r="H60" s="73">
        <v>0.83</v>
      </c>
      <c r="I60" s="73">
        <v>12.13</v>
      </c>
      <c r="J60" s="73">
        <v>64.8</v>
      </c>
      <c r="K60" s="74" t="s">
        <v>89</v>
      </c>
      <c r="L60" s="42"/>
    </row>
    <row r="61" spans="1:12" ht="15" x14ac:dyDescent="0.25">
      <c r="A61" s="23"/>
      <c r="B61" s="15"/>
      <c r="C61" s="11"/>
      <c r="D61" s="7"/>
      <c r="E61" s="41"/>
      <c r="F61" s="42"/>
      <c r="G61" s="42"/>
      <c r="H61" s="42"/>
      <c r="I61" s="64"/>
      <c r="J61" s="64"/>
      <c r="K61" s="43"/>
      <c r="L61" s="42"/>
    </row>
    <row r="62" spans="1:12" ht="15" x14ac:dyDescent="0.25">
      <c r="A62" s="23"/>
      <c r="B62" s="15"/>
      <c r="C62" s="11"/>
      <c r="D62" s="6" t="s">
        <v>27</v>
      </c>
      <c r="E62" s="41" t="s">
        <v>39</v>
      </c>
      <c r="F62" s="73">
        <v>5</v>
      </c>
      <c r="G62" s="73">
        <v>1.1499999999999999</v>
      </c>
      <c r="H62" s="73">
        <v>1.1499999999999999</v>
      </c>
      <c r="I62" s="73">
        <v>0.04</v>
      </c>
      <c r="J62" s="73">
        <v>11.8</v>
      </c>
      <c r="K62" s="74" t="s">
        <v>94</v>
      </c>
      <c r="L62" s="42"/>
    </row>
    <row r="63" spans="1:12" ht="15" x14ac:dyDescent="0.25">
      <c r="A63" s="24"/>
      <c r="B63" s="17"/>
      <c r="C63" s="8"/>
      <c r="D63" s="18" t="s">
        <v>33</v>
      </c>
      <c r="E63" s="9"/>
      <c r="F63" s="19">
        <f>SUM(F54:F62)</f>
        <v>705</v>
      </c>
      <c r="G63" s="19">
        <f>SUM(G54:G62)</f>
        <v>26.729999999999993</v>
      </c>
      <c r="H63" s="19">
        <f>SUM(H54:H62)</f>
        <v>25.269999999999996</v>
      </c>
      <c r="I63" s="65">
        <f>SUM(I54:I62)</f>
        <v>100.76</v>
      </c>
      <c r="J63" s="65">
        <f>SUM(J54:J62)</f>
        <v>818.79999999999984</v>
      </c>
      <c r="K63" s="25"/>
      <c r="L63" s="19">
        <v>178</v>
      </c>
    </row>
    <row r="64" spans="1:12" ht="13.5" thickBot="1" x14ac:dyDescent="0.25">
      <c r="A64" s="29">
        <f>A46</f>
        <v>1</v>
      </c>
      <c r="B64" s="30">
        <f>B46</f>
        <v>3</v>
      </c>
      <c r="C64" s="76" t="s">
        <v>4</v>
      </c>
      <c r="D64" s="77"/>
      <c r="E64" s="31"/>
      <c r="F64" s="32">
        <f>F53+F63</f>
        <v>1215</v>
      </c>
      <c r="G64" s="32">
        <f>G53+G63</f>
        <v>44.239999999999995</v>
      </c>
      <c r="H64" s="32">
        <f>H53+H63</f>
        <v>41.48</v>
      </c>
      <c r="I64" s="66">
        <f>I53+I63</f>
        <v>182.82</v>
      </c>
      <c r="J64" s="66">
        <f>J53+J63</f>
        <v>1390.7999999999997</v>
      </c>
      <c r="K64" s="32"/>
      <c r="L64" s="32">
        <f>L53+L63</f>
        <v>316</v>
      </c>
    </row>
    <row r="65" spans="1:12" ht="15" x14ac:dyDescent="0.25">
      <c r="A65" s="20">
        <v>1</v>
      </c>
      <c r="B65" s="21">
        <v>4</v>
      </c>
      <c r="C65" s="22" t="s">
        <v>20</v>
      </c>
      <c r="D65" s="5" t="s">
        <v>21</v>
      </c>
      <c r="E65" s="39" t="s">
        <v>69</v>
      </c>
      <c r="F65" s="73">
        <v>200</v>
      </c>
      <c r="G65" s="73">
        <v>13.37</v>
      </c>
      <c r="H65" s="73">
        <v>14.77</v>
      </c>
      <c r="I65" s="73">
        <v>41.61</v>
      </c>
      <c r="J65" s="73">
        <v>342.9</v>
      </c>
      <c r="K65" s="73">
        <v>334</v>
      </c>
      <c r="L65" s="40"/>
    </row>
    <row r="66" spans="1:12" ht="15" x14ac:dyDescent="0.25">
      <c r="A66" s="23"/>
      <c r="B66" s="15"/>
      <c r="C66" s="11"/>
      <c r="D66" s="6"/>
      <c r="E66" s="41"/>
      <c r="F66" s="42"/>
      <c r="G66" s="42"/>
      <c r="H66" s="42"/>
      <c r="I66" s="64"/>
      <c r="J66" s="64"/>
      <c r="K66" s="43"/>
      <c r="L66" s="42"/>
    </row>
    <row r="67" spans="1:12" ht="15" x14ac:dyDescent="0.25">
      <c r="A67" s="23"/>
      <c r="B67" s="15"/>
      <c r="C67" s="11"/>
      <c r="D67" s="7" t="s">
        <v>22</v>
      </c>
      <c r="E67" s="41" t="s">
        <v>47</v>
      </c>
      <c r="F67" s="73">
        <v>200</v>
      </c>
      <c r="G67" s="74"/>
      <c r="H67" s="75"/>
      <c r="I67" s="73">
        <v>16</v>
      </c>
      <c r="J67" s="73">
        <v>53.8</v>
      </c>
      <c r="K67" s="74" t="s">
        <v>85</v>
      </c>
      <c r="L67" s="42"/>
    </row>
    <row r="68" spans="1:12" ht="15" x14ac:dyDescent="0.25">
      <c r="A68" s="23"/>
      <c r="B68" s="15"/>
      <c r="C68" s="11"/>
      <c r="D68" s="7" t="s">
        <v>31</v>
      </c>
      <c r="E68" s="41" t="s">
        <v>92</v>
      </c>
      <c r="F68" s="73">
        <v>25</v>
      </c>
      <c r="G68" s="73">
        <v>2.68</v>
      </c>
      <c r="H68" s="73">
        <v>1.1299999999999999</v>
      </c>
      <c r="I68" s="73">
        <v>10.88</v>
      </c>
      <c r="J68" s="73">
        <v>60.5</v>
      </c>
      <c r="K68" s="73">
        <v>897</v>
      </c>
      <c r="L68" s="42"/>
    </row>
    <row r="69" spans="1:12" ht="15" x14ac:dyDescent="0.25">
      <c r="A69" s="23"/>
      <c r="B69" s="15"/>
      <c r="C69" s="11"/>
      <c r="D69" s="6" t="s">
        <v>32</v>
      </c>
      <c r="E69" s="41"/>
      <c r="F69" s="42"/>
      <c r="G69" s="42"/>
      <c r="H69" s="42"/>
      <c r="I69" s="64"/>
      <c r="J69" s="64"/>
      <c r="K69" s="43"/>
      <c r="L69" s="42"/>
    </row>
    <row r="70" spans="1:12" ht="15" x14ac:dyDescent="0.25">
      <c r="A70" s="23"/>
      <c r="B70" s="15"/>
      <c r="C70" s="11"/>
      <c r="D70" s="7" t="s">
        <v>24</v>
      </c>
      <c r="E70" s="41" t="s">
        <v>55</v>
      </c>
      <c r="F70" s="73">
        <v>110</v>
      </c>
      <c r="G70" s="73">
        <v>0.44</v>
      </c>
      <c r="H70" s="73">
        <v>0.44</v>
      </c>
      <c r="I70" s="73">
        <v>10.78</v>
      </c>
      <c r="J70" s="73">
        <v>80.7</v>
      </c>
      <c r="K70" s="73">
        <v>976</v>
      </c>
      <c r="L70" s="42"/>
    </row>
    <row r="71" spans="1:12" ht="15" x14ac:dyDescent="0.25">
      <c r="A71" s="24"/>
      <c r="B71" s="17"/>
      <c r="C71" s="8"/>
      <c r="D71" s="18" t="s">
        <v>33</v>
      </c>
      <c r="E71" s="9"/>
      <c r="F71" s="19">
        <f>SUM(F65:F70)</f>
        <v>535</v>
      </c>
      <c r="G71" s="56">
        <f>SUM(G65:G70)</f>
        <v>16.490000000000002</v>
      </c>
      <c r="H71" s="56">
        <f>SUM(H65:H70)</f>
        <v>16.34</v>
      </c>
      <c r="I71" s="68">
        <f>SUM(I65:I70)</f>
        <v>79.27</v>
      </c>
      <c r="J71" s="65">
        <f>SUM(J65:J70)</f>
        <v>537.9</v>
      </c>
      <c r="K71" s="25"/>
      <c r="L71" s="19">
        <v>138</v>
      </c>
    </row>
    <row r="72" spans="1:12" ht="15" x14ac:dyDescent="0.25">
      <c r="A72" s="26">
        <f>A65</f>
        <v>1</v>
      </c>
      <c r="B72" s="13">
        <f>B65</f>
        <v>4</v>
      </c>
      <c r="C72" s="10" t="s">
        <v>25</v>
      </c>
      <c r="D72" s="7" t="s">
        <v>26</v>
      </c>
      <c r="E72" s="41" t="s">
        <v>99</v>
      </c>
      <c r="F72" s="73">
        <v>60</v>
      </c>
      <c r="G72" s="73">
        <v>1.48</v>
      </c>
      <c r="H72" s="73">
        <v>0.06</v>
      </c>
      <c r="I72" s="73">
        <v>10.68</v>
      </c>
      <c r="J72" s="73">
        <v>48.6</v>
      </c>
      <c r="K72" s="73">
        <v>836</v>
      </c>
      <c r="L72" s="42"/>
    </row>
    <row r="73" spans="1:12" ht="15" x14ac:dyDescent="0.25">
      <c r="A73" s="23"/>
      <c r="B73" s="15"/>
      <c r="C73" s="11"/>
      <c r="D73" s="7" t="s">
        <v>27</v>
      </c>
      <c r="E73" s="41" t="s">
        <v>100</v>
      </c>
      <c r="F73" s="73">
        <v>200</v>
      </c>
      <c r="G73" s="73">
        <v>2.0299999999999998</v>
      </c>
      <c r="H73" s="73">
        <v>6.07</v>
      </c>
      <c r="I73" s="73">
        <v>17.82</v>
      </c>
      <c r="J73" s="73">
        <v>109.3</v>
      </c>
      <c r="K73" s="74" t="s">
        <v>101</v>
      </c>
      <c r="L73" s="42"/>
    </row>
    <row r="74" spans="1:12" ht="15" x14ac:dyDescent="0.25">
      <c r="A74" s="23"/>
      <c r="B74" s="15"/>
      <c r="C74" s="11"/>
      <c r="D74" s="7" t="s">
        <v>28</v>
      </c>
      <c r="E74" s="41" t="s">
        <v>53</v>
      </c>
      <c r="F74" s="73">
        <v>90</v>
      </c>
      <c r="G74" s="73">
        <v>10.74</v>
      </c>
      <c r="H74" s="73">
        <v>9.9600000000000009</v>
      </c>
      <c r="I74" s="73">
        <v>4.41</v>
      </c>
      <c r="J74" s="73">
        <v>191.7</v>
      </c>
      <c r="K74" s="74" t="s">
        <v>102</v>
      </c>
      <c r="L74" s="42"/>
    </row>
    <row r="75" spans="1:12" ht="15" x14ac:dyDescent="0.25">
      <c r="A75" s="23"/>
      <c r="B75" s="15"/>
      <c r="C75" s="11"/>
      <c r="D75" s="7" t="s">
        <v>29</v>
      </c>
      <c r="E75" s="41" t="s">
        <v>42</v>
      </c>
      <c r="F75" s="73">
        <v>150</v>
      </c>
      <c r="G75" s="73">
        <v>3.6</v>
      </c>
      <c r="H75" s="73">
        <v>4</v>
      </c>
      <c r="I75" s="73">
        <v>29.55</v>
      </c>
      <c r="J75" s="73">
        <v>220.4</v>
      </c>
      <c r="K75" s="73">
        <v>512</v>
      </c>
      <c r="L75" s="42"/>
    </row>
    <row r="76" spans="1:12" ht="15" x14ac:dyDescent="0.25">
      <c r="A76" s="23"/>
      <c r="B76" s="15"/>
      <c r="C76" s="11"/>
      <c r="D76" s="7" t="s">
        <v>30</v>
      </c>
      <c r="E76" s="41" t="s">
        <v>62</v>
      </c>
      <c r="F76" s="73">
        <v>200</v>
      </c>
      <c r="G76" s="73">
        <v>0.68</v>
      </c>
      <c r="H76" s="73">
        <v>0.28000000000000003</v>
      </c>
      <c r="I76" s="73">
        <v>27.62</v>
      </c>
      <c r="J76" s="73">
        <v>68.599999999999994</v>
      </c>
      <c r="K76" s="73">
        <v>705</v>
      </c>
      <c r="L76" s="42"/>
    </row>
    <row r="77" spans="1:12" ht="15" x14ac:dyDescent="0.25">
      <c r="A77" s="23"/>
      <c r="B77" s="15"/>
      <c r="C77" s="11"/>
      <c r="D77" s="7" t="s">
        <v>31</v>
      </c>
      <c r="E77" s="41" t="s">
        <v>92</v>
      </c>
      <c r="F77" s="73">
        <v>20</v>
      </c>
      <c r="G77" s="73">
        <v>1.62</v>
      </c>
      <c r="H77" s="73">
        <v>0.2</v>
      </c>
      <c r="I77" s="73">
        <v>9.76</v>
      </c>
      <c r="J77" s="73">
        <v>48.4</v>
      </c>
      <c r="K77" s="73">
        <v>894.01</v>
      </c>
      <c r="L77" s="42"/>
    </row>
    <row r="78" spans="1:12" ht="15" x14ac:dyDescent="0.25">
      <c r="A78" s="23"/>
      <c r="B78" s="15"/>
      <c r="C78" s="11"/>
      <c r="D78" s="7" t="s">
        <v>32</v>
      </c>
      <c r="E78" s="41" t="s">
        <v>40</v>
      </c>
      <c r="F78" s="73">
        <v>20</v>
      </c>
      <c r="G78" s="73">
        <v>1.7</v>
      </c>
      <c r="H78" s="73">
        <v>0.66</v>
      </c>
      <c r="I78" s="73">
        <v>9.6999999999999993</v>
      </c>
      <c r="J78" s="73">
        <v>51.8</v>
      </c>
      <c r="K78" s="74" t="s">
        <v>89</v>
      </c>
      <c r="L78" s="42"/>
    </row>
    <row r="79" spans="1:12" ht="15" x14ac:dyDescent="0.25">
      <c r="A79" s="14"/>
      <c r="B79" s="15"/>
      <c r="C79" s="11"/>
      <c r="D79" s="60" t="s">
        <v>28</v>
      </c>
      <c r="E79" s="41" t="s">
        <v>51</v>
      </c>
      <c r="F79" s="73">
        <v>20</v>
      </c>
      <c r="G79" s="73">
        <v>0.12</v>
      </c>
      <c r="H79" s="73">
        <v>1.33</v>
      </c>
      <c r="I79" s="73">
        <v>1.1599999999999999</v>
      </c>
      <c r="J79" s="73">
        <v>11.1</v>
      </c>
      <c r="K79" s="74" t="s">
        <v>103</v>
      </c>
      <c r="L79" s="42"/>
    </row>
    <row r="80" spans="1:12" ht="15" x14ac:dyDescent="0.25">
      <c r="A80" s="23"/>
      <c r="B80" s="15"/>
      <c r="C80" s="11"/>
      <c r="D80" s="6"/>
      <c r="E80" s="41"/>
      <c r="F80" s="42"/>
      <c r="G80" s="42"/>
      <c r="H80" s="42"/>
      <c r="I80" s="64"/>
      <c r="J80" s="64"/>
      <c r="K80" s="43"/>
      <c r="L80" s="42"/>
    </row>
    <row r="81" spans="1:12" ht="15" x14ac:dyDescent="0.25">
      <c r="A81" s="23"/>
      <c r="B81" s="15"/>
      <c r="C81" s="11"/>
      <c r="D81" s="6" t="s">
        <v>27</v>
      </c>
      <c r="E81" s="41" t="s">
        <v>39</v>
      </c>
      <c r="F81" s="73">
        <v>5</v>
      </c>
      <c r="G81" s="73">
        <v>1.1499999999999999</v>
      </c>
      <c r="H81" s="73">
        <v>1.1499999999999999</v>
      </c>
      <c r="I81" s="73">
        <v>0.04</v>
      </c>
      <c r="J81" s="73">
        <v>11.8</v>
      </c>
      <c r="K81" s="74" t="s">
        <v>94</v>
      </c>
      <c r="L81" s="42"/>
    </row>
    <row r="82" spans="1:12" ht="15" x14ac:dyDescent="0.25">
      <c r="A82" s="24"/>
      <c r="B82" s="17"/>
      <c r="C82" s="8"/>
      <c r="D82" s="18" t="s">
        <v>33</v>
      </c>
      <c r="E82" s="9"/>
      <c r="F82" s="19">
        <f>SUM(F72:F81)</f>
        <v>765</v>
      </c>
      <c r="G82" s="56">
        <f>SUM(G72:G81)</f>
        <v>23.12</v>
      </c>
      <c r="H82" s="56">
        <f>SUM(H72:H81)</f>
        <v>23.71</v>
      </c>
      <c r="I82" s="68">
        <f>SUM(I72:I81)</f>
        <v>110.74000000000001</v>
      </c>
      <c r="J82" s="65">
        <f>SUM(J72:J81)</f>
        <v>761.69999999999993</v>
      </c>
      <c r="K82" s="25"/>
      <c r="L82" s="19">
        <v>178</v>
      </c>
    </row>
    <row r="83" spans="1:12" ht="13.5" thickBot="1" x14ac:dyDescent="0.25">
      <c r="A83" s="29">
        <f>A65</f>
        <v>1</v>
      </c>
      <c r="B83" s="30">
        <f>B65</f>
        <v>4</v>
      </c>
      <c r="C83" s="76" t="s">
        <v>4</v>
      </c>
      <c r="D83" s="77"/>
      <c r="E83" s="31"/>
      <c r="F83" s="32">
        <f>F71+F82</f>
        <v>1300</v>
      </c>
      <c r="G83" s="57">
        <f>G71+G82</f>
        <v>39.61</v>
      </c>
      <c r="H83" s="57">
        <f>H71+H82</f>
        <v>40.049999999999997</v>
      </c>
      <c r="I83" s="69">
        <f>I71+I82</f>
        <v>190.01</v>
      </c>
      <c r="J83" s="66">
        <f>J71+J82</f>
        <v>1299.5999999999999</v>
      </c>
      <c r="K83" s="32"/>
      <c r="L83" s="32">
        <f>L71+L82</f>
        <v>316</v>
      </c>
    </row>
    <row r="84" spans="1:12" ht="25.5" x14ac:dyDescent="0.25">
      <c r="A84" s="20">
        <v>1</v>
      </c>
      <c r="B84" s="21">
        <v>5</v>
      </c>
      <c r="C84" s="22" t="s">
        <v>20</v>
      </c>
      <c r="D84" s="5" t="s">
        <v>21</v>
      </c>
      <c r="E84" s="39" t="s">
        <v>81</v>
      </c>
      <c r="F84" s="73">
        <v>220</v>
      </c>
      <c r="G84" s="73">
        <v>6.31</v>
      </c>
      <c r="H84" s="73">
        <v>7.11</v>
      </c>
      <c r="I84" s="73">
        <v>29.76</v>
      </c>
      <c r="J84" s="73">
        <v>209</v>
      </c>
      <c r="K84" s="74" t="s">
        <v>104</v>
      </c>
      <c r="L84" s="40"/>
    </row>
    <row r="85" spans="1:12" ht="15" x14ac:dyDescent="0.25">
      <c r="A85" s="23"/>
      <c r="B85" s="15"/>
      <c r="C85" s="11"/>
      <c r="D85" s="6" t="s">
        <v>50</v>
      </c>
      <c r="E85" s="41" t="s">
        <v>105</v>
      </c>
      <c r="F85" s="73">
        <v>50</v>
      </c>
      <c r="G85" s="73">
        <v>5.75</v>
      </c>
      <c r="H85" s="73">
        <v>8.85</v>
      </c>
      <c r="I85" s="73">
        <v>15.75</v>
      </c>
      <c r="J85" s="73">
        <v>165.65</v>
      </c>
      <c r="K85" s="74" t="s">
        <v>106</v>
      </c>
      <c r="L85" s="42"/>
    </row>
    <row r="86" spans="1:12" ht="15" x14ac:dyDescent="0.25">
      <c r="A86" s="23"/>
      <c r="B86" s="15"/>
      <c r="C86" s="11"/>
      <c r="D86" s="6" t="s">
        <v>50</v>
      </c>
      <c r="E86" s="41" t="s">
        <v>107</v>
      </c>
      <c r="F86" s="73">
        <v>10</v>
      </c>
      <c r="G86" s="73">
        <v>0.2</v>
      </c>
      <c r="H86" s="75"/>
      <c r="I86" s="73">
        <v>3.25</v>
      </c>
      <c r="J86" s="73">
        <v>12.5</v>
      </c>
      <c r="K86" s="74" t="s">
        <v>108</v>
      </c>
      <c r="L86" s="42"/>
    </row>
    <row r="87" spans="1:12" ht="15" x14ac:dyDescent="0.25">
      <c r="A87" s="23"/>
      <c r="B87" s="15"/>
      <c r="C87" s="11"/>
      <c r="D87" s="7" t="s">
        <v>22</v>
      </c>
      <c r="E87" s="41" t="s">
        <v>45</v>
      </c>
      <c r="F87" s="73">
        <v>200</v>
      </c>
      <c r="G87" s="73">
        <v>0.06</v>
      </c>
      <c r="H87" s="73">
        <v>0.01</v>
      </c>
      <c r="I87" s="73">
        <v>15.16</v>
      </c>
      <c r="J87" s="73">
        <v>59.9</v>
      </c>
      <c r="K87" s="73">
        <v>686</v>
      </c>
      <c r="L87" s="42"/>
    </row>
    <row r="88" spans="1:12" ht="15" x14ac:dyDescent="0.25">
      <c r="A88" s="23"/>
      <c r="B88" s="15"/>
      <c r="C88" s="11"/>
      <c r="D88" s="49" t="s">
        <v>31</v>
      </c>
      <c r="E88" s="41" t="s">
        <v>92</v>
      </c>
      <c r="F88" s="73">
        <v>40</v>
      </c>
      <c r="G88" s="73">
        <v>3.24</v>
      </c>
      <c r="H88" s="73">
        <v>0.4</v>
      </c>
      <c r="I88" s="73">
        <v>19.52</v>
      </c>
      <c r="J88" s="73">
        <v>96.8</v>
      </c>
      <c r="K88" s="73">
        <v>894.01</v>
      </c>
      <c r="L88" s="42"/>
    </row>
    <row r="89" spans="1:12" ht="15" x14ac:dyDescent="0.25">
      <c r="A89" s="23"/>
      <c r="B89" s="15"/>
      <c r="C89" s="11"/>
      <c r="D89" s="7" t="s">
        <v>24</v>
      </c>
      <c r="E89" s="41"/>
      <c r="F89" s="42"/>
      <c r="G89" s="42"/>
      <c r="H89" s="42"/>
      <c r="I89" s="64"/>
      <c r="J89" s="64"/>
      <c r="K89" s="43"/>
      <c r="L89" s="42"/>
    </row>
    <row r="90" spans="1:12" ht="15" x14ac:dyDescent="0.25">
      <c r="A90" s="23"/>
      <c r="B90" s="15"/>
      <c r="C90" s="11"/>
      <c r="D90" s="6" t="s">
        <v>32</v>
      </c>
      <c r="E90" s="41"/>
      <c r="F90" s="42"/>
      <c r="G90" s="42"/>
      <c r="H90" s="42"/>
      <c r="I90" s="64"/>
      <c r="J90" s="64"/>
      <c r="K90" s="43"/>
      <c r="L90" s="42"/>
    </row>
    <row r="91" spans="1:12" ht="15" x14ac:dyDescent="0.25">
      <c r="A91" s="23"/>
      <c r="B91" s="15"/>
      <c r="C91" s="11"/>
      <c r="D91" s="6"/>
      <c r="E91" s="41"/>
      <c r="F91" s="42"/>
      <c r="G91" s="42"/>
      <c r="H91" s="42"/>
      <c r="I91" s="64"/>
      <c r="J91" s="64"/>
      <c r="K91" s="43"/>
      <c r="L91" s="42"/>
    </row>
    <row r="92" spans="1:12" ht="15" x14ac:dyDescent="0.25">
      <c r="A92" s="24"/>
      <c r="B92" s="17"/>
      <c r="C92" s="8"/>
      <c r="D92" s="18" t="s">
        <v>33</v>
      </c>
      <c r="E92" s="9"/>
      <c r="F92" s="19">
        <f>SUM(F84:F91)</f>
        <v>520</v>
      </c>
      <c r="G92" s="19">
        <f>SUM(G84:G91)</f>
        <v>15.559999999999999</v>
      </c>
      <c r="H92" s="19">
        <f>SUM(H84:H91)</f>
        <v>16.37</v>
      </c>
      <c r="I92" s="65">
        <f>SUM(I84:I91)</f>
        <v>83.44</v>
      </c>
      <c r="J92" s="65">
        <f>SUM(J84:J91)</f>
        <v>543.84999999999991</v>
      </c>
      <c r="K92" s="25"/>
      <c r="L92" s="19">
        <v>138</v>
      </c>
    </row>
    <row r="93" spans="1:12" ht="15" x14ac:dyDescent="0.25">
      <c r="A93" s="26">
        <f>A84</f>
        <v>1</v>
      </c>
      <c r="B93" s="13">
        <f>B84</f>
        <v>5</v>
      </c>
      <c r="C93" s="10" t="s">
        <v>25</v>
      </c>
      <c r="D93" s="7" t="s">
        <v>26</v>
      </c>
      <c r="E93" s="41" t="s">
        <v>109</v>
      </c>
      <c r="F93" s="73">
        <v>60</v>
      </c>
      <c r="G93" s="73">
        <v>1.1399999999999999</v>
      </c>
      <c r="H93" s="73">
        <v>0.1</v>
      </c>
      <c r="I93" s="73">
        <v>12.21</v>
      </c>
      <c r="J93" s="73">
        <v>53.4</v>
      </c>
      <c r="K93" s="73">
        <v>835</v>
      </c>
      <c r="L93" s="42"/>
    </row>
    <row r="94" spans="1:12" ht="15" x14ac:dyDescent="0.25">
      <c r="A94" s="23"/>
      <c r="B94" s="15"/>
      <c r="C94" s="11"/>
      <c r="D94" s="7" t="s">
        <v>27</v>
      </c>
      <c r="E94" s="41" t="s">
        <v>54</v>
      </c>
      <c r="F94" s="73">
        <v>200</v>
      </c>
      <c r="G94" s="73">
        <v>4.4400000000000004</v>
      </c>
      <c r="H94" s="73">
        <v>4.75</v>
      </c>
      <c r="I94" s="73">
        <v>12.3</v>
      </c>
      <c r="J94" s="73">
        <v>111.2</v>
      </c>
      <c r="K94" s="74" t="s">
        <v>110</v>
      </c>
      <c r="L94" s="42"/>
    </row>
    <row r="95" spans="1:12" ht="15" x14ac:dyDescent="0.25">
      <c r="A95" s="23"/>
      <c r="B95" s="15"/>
      <c r="C95" s="11"/>
      <c r="D95" s="7" t="s">
        <v>28</v>
      </c>
      <c r="E95" s="41" t="s">
        <v>140</v>
      </c>
      <c r="F95" s="73">
        <v>90</v>
      </c>
      <c r="G95" s="73">
        <v>11.06</v>
      </c>
      <c r="H95" s="73">
        <v>11.21</v>
      </c>
      <c r="I95" s="73">
        <v>3.25</v>
      </c>
      <c r="J95" s="73">
        <v>212.7</v>
      </c>
      <c r="K95" s="73" t="s">
        <v>141</v>
      </c>
      <c r="L95" s="42"/>
    </row>
    <row r="96" spans="1:12" ht="15" x14ac:dyDescent="0.25">
      <c r="A96" s="23"/>
      <c r="B96" s="15"/>
      <c r="C96" s="11"/>
      <c r="D96" s="7" t="s">
        <v>29</v>
      </c>
      <c r="E96" s="41" t="s">
        <v>41</v>
      </c>
      <c r="F96" s="73">
        <v>150</v>
      </c>
      <c r="G96" s="73">
        <v>4.32</v>
      </c>
      <c r="H96" s="73">
        <v>5.95</v>
      </c>
      <c r="I96" s="73">
        <v>48.62</v>
      </c>
      <c r="J96" s="73">
        <v>284.60000000000002</v>
      </c>
      <c r="K96" s="73">
        <v>998</v>
      </c>
      <c r="L96" s="42"/>
    </row>
    <row r="97" spans="1:12" ht="15" x14ac:dyDescent="0.25">
      <c r="A97" s="23"/>
      <c r="B97" s="15"/>
      <c r="C97" s="11"/>
      <c r="D97" s="7" t="s">
        <v>30</v>
      </c>
      <c r="E97" s="41" t="s">
        <v>47</v>
      </c>
      <c r="F97" s="73">
        <v>200</v>
      </c>
      <c r="G97" s="74"/>
      <c r="H97" s="75"/>
      <c r="I97" s="73">
        <v>16</v>
      </c>
      <c r="J97" s="73">
        <v>53.8</v>
      </c>
      <c r="K97" s="74" t="s">
        <v>85</v>
      </c>
      <c r="L97" s="42"/>
    </row>
    <row r="98" spans="1:12" ht="15" x14ac:dyDescent="0.25">
      <c r="A98" s="23"/>
      <c r="B98" s="15"/>
      <c r="C98" s="11"/>
      <c r="D98" s="7" t="s">
        <v>31</v>
      </c>
      <c r="E98" s="41" t="s">
        <v>92</v>
      </c>
      <c r="F98" s="73">
        <v>25</v>
      </c>
      <c r="G98" s="73">
        <v>2.68</v>
      </c>
      <c r="H98" s="73">
        <v>1.1299999999999999</v>
      </c>
      <c r="I98" s="73">
        <v>10.88</v>
      </c>
      <c r="J98" s="73">
        <v>60.5</v>
      </c>
      <c r="K98" s="73">
        <v>897</v>
      </c>
      <c r="L98" s="42"/>
    </row>
    <row r="99" spans="1:12" ht="15" x14ac:dyDescent="0.25">
      <c r="A99" s="23"/>
      <c r="B99" s="15"/>
      <c r="C99" s="11"/>
      <c r="D99" s="7" t="s">
        <v>32</v>
      </c>
      <c r="E99" s="41" t="s">
        <v>40</v>
      </c>
      <c r="F99" s="73">
        <v>25</v>
      </c>
      <c r="G99" s="73">
        <v>2.13</v>
      </c>
      <c r="H99" s="73">
        <v>0.83</v>
      </c>
      <c r="I99" s="73">
        <v>12.13</v>
      </c>
      <c r="J99" s="73">
        <v>64.8</v>
      </c>
      <c r="K99" s="74" t="s">
        <v>89</v>
      </c>
      <c r="L99" s="42"/>
    </row>
    <row r="100" spans="1:12" ht="15" x14ac:dyDescent="0.25">
      <c r="A100" s="23"/>
      <c r="B100" s="15"/>
      <c r="C100" s="11"/>
      <c r="D100" s="6" t="s">
        <v>27</v>
      </c>
      <c r="E100" s="41" t="s">
        <v>39</v>
      </c>
      <c r="F100" s="73">
        <v>5</v>
      </c>
      <c r="G100" s="73">
        <v>1.1499999999999999</v>
      </c>
      <c r="H100" s="73">
        <v>1.1499999999999999</v>
      </c>
      <c r="I100" s="73">
        <v>0.04</v>
      </c>
      <c r="J100" s="73">
        <v>11.8</v>
      </c>
      <c r="K100" s="74" t="s">
        <v>94</v>
      </c>
      <c r="L100" s="42"/>
    </row>
    <row r="101" spans="1:12" ht="15" x14ac:dyDescent="0.25">
      <c r="A101" s="23"/>
      <c r="B101" s="15"/>
      <c r="C101" s="11"/>
      <c r="D101" s="6"/>
      <c r="E101" s="41"/>
      <c r="F101" s="42"/>
      <c r="G101" s="42"/>
      <c r="H101" s="42"/>
      <c r="I101" s="64"/>
      <c r="J101" s="64"/>
      <c r="K101" s="43"/>
      <c r="L101" s="42"/>
    </row>
    <row r="102" spans="1:12" ht="15" x14ac:dyDescent="0.25">
      <c r="A102" s="24"/>
      <c r="B102" s="17"/>
      <c r="C102" s="8"/>
      <c r="D102" s="18" t="s">
        <v>33</v>
      </c>
      <c r="E102" s="9"/>
      <c r="F102" s="19">
        <f>SUM(F93:F101)</f>
        <v>755</v>
      </c>
      <c r="G102" s="19">
        <f>SUM(G93:G101)</f>
        <v>26.919999999999998</v>
      </c>
      <c r="H102" s="19">
        <f>SUM(H93:H101)</f>
        <v>25.119999999999997</v>
      </c>
      <c r="I102" s="68">
        <f>SUM(I93:I101)</f>
        <v>115.42999999999999</v>
      </c>
      <c r="J102" s="68">
        <f>SUM(J93:J101)</f>
        <v>852.79999999999984</v>
      </c>
      <c r="K102" s="25"/>
      <c r="L102" s="19">
        <v>178</v>
      </c>
    </row>
    <row r="103" spans="1:12" ht="13.5" thickBot="1" x14ac:dyDescent="0.25">
      <c r="A103" s="29">
        <f>A84</f>
        <v>1</v>
      </c>
      <c r="B103" s="30">
        <f>B84</f>
        <v>5</v>
      </c>
      <c r="C103" s="76" t="s">
        <v>4</v>
      </c>
      <c r="D103" s="77"/>
      <c r="E103" s="31"/>
      <c r="F103" s="32">
        <f>F92+F102</f>
        <v>1275</v>
      </c>
      <c r="G103" s="32">
        <f>G92+G102</f>
        <v>42.48</v>
      </c>
      <c r="H103" s="32">
        <f>H92+H102</f>
        <v>41.489999999999995</v>
      </c>
      <c r="I103" s="69">
        <f>I92+I102</f>
        <v>198.87</v>
      </c>
      <c r="J103" s="69">
        <f>J92+J102</f>
        <v>1396.6499999999996</v>
      </c>
      <c r="K103" s="32"/>
      <c r="L103" s="32">
        <f>L92+L102</f>
        <v>316</v>
      </c>
    </row>
    <row r="104" spans="1:12" ht="26.25" thickBot="1" x14ac:dyDescent="0.3">
      <c r="A104" s="20">
        <v>2</v>
      </c>
      <c r="B104" s="21">
        <v>1</v>
      </c>
      <c r="C104" s="22" t="s">
        <v>20</v>
      </c>
      <c r="D104" s="5" t="s">
        <v>21</v>
      </c>
      <c r="E104" s="39" t="s">
        <v>63</v>
      </c>
      <c r="F104" s="73">
        <v>160</v>
      </c>
      <c r="G104" s="73">
        <v>4.8099999999999996</v>
      </c>
      <c r="H104" s="73">
        <v>5.92</v>
      </c>
      <c r="I104" s="73">
        <v>20.18</v>
      </c>
      <c r="J104" s="73">
        <v>190.4</v>
      </c>
      <c r="K104" s="74" t="s">
        <v>96</v>
      </c>
      <c r="L104" s="40"/>
    </row>
    <row r="105" spans="1:12" ht="15" x14ac:dyDescent="0.25">
      <c r="A105" s="23"/>
      <c r="B105" s="15"/>
      <c r="C105" s="11"/>
      <c r="D105" s="5" t="s">
        <v>21</v>
      </c>
      <c r="E105" s="41" t="s">
        <v>111</v>
      </c>
      <c r="F105" s="73">
        <v>100</v>
      </c>
      <c r="G105" s="73">
        <v>9.41</v>
      </c>
      <c r="H105" s="73">
        <v>8.8699999999999992</v>
      </c>
      <c r="I105" s="73">
        <v>3.26</v>
      </c>
      <c r="J105" s="73">
        <v>123.1</v>
      </c>
      <c r="K105" s="74" t="s">
        <v>112</v>
      </c>
      <c r="L105" s="42"/>
    </row>
    <row r="106" spans="1:12" ht="15" x14ac:dyDescent="0.25">
      <c r="A106" s="23"/>
      <c r="B106" s="15"/>
      <c r="C106" s="11"/>
      <c r="D106" s="7" t="s">
        <v>22</v>
      </c>
      <c r="E106" s="41" t="s">
        <v>45</v>
      </c>
      <c r="F106" s="73">
        <v>200</v>
      </c>
      <c r="G106" s="73">
        <v>0.06</v>
      </c>
      <c r="H106" s="73">
        <v>0.01</v>
      </c>
      <c r="I106" s="73">
        <v>15.16</v>
      </c>
      <c r="J106" s="73">
        <v>59.9</v>
      </c>
      <c r="K106" s="74" t="s">
        <v>115</v>
      </c>
      <c r="L106" s="42"/>
    </row>
    <row r="107" spans="1:12" ht="15" x14ac:dyDescent="0.25">
      <c r="A107" s="23"/>
      <c r="B107" s="15"/>
      <c r="C107" s="11"/>
      <c r="D107" s="7" t="s">
        <v>31</v>
      </c>
      <c r="E107" s="41" t="s">
        <v>92</v>
      </c>
      <c r="F107" s="73">
        <v>25</v>
      </c>
      <c r="G107" s="73">
        <v>2.0299999999999998</v>
      </c>
      <c r="H107" s="73">
        <v>0.25</v>
      </c>
      <c r="I107" s="73">
        <v>12.2</v>
      </c>
      <c r="J107" s="73">
        <v>60.5</v>
      </c>
      <c r="K107" s="74" t="s">
        <v>116</v>
      </c>
      <c r="L107" s="42"/>
    </row>
    <row r="108" spans="1:12" ht="15" x14ac:dyDescent="0.25">
      <c r="A108" s="23"/>
      <c r="B108" s="15"/>
      <c r="C108" s="11"/>
      <c r="D108" s="7" t="s">
        <v>24</v>
      </c>
      <c r="E108" s="41"/>
      <c r="F108" s="42"/>
      <c r="G108" s="42"/>
      <c r="H108" s="42"/>
      <c r="I108" s="64"/>
      <c r="J108" s="64"/>
      <c r="K108" s="43"/>
      <c r="L108" s="42"/>
    </row>
    <row r="109" spans="1:12" ht="15" x14ac:dyDescent="0.25">
      <c r="A109" s="23"/>
      <c r="B109" s="15"/>
      <c r="C109" s="11"/>
      <c r="D109" s="6" t="s">
        <v>32</v>
      </c>
      <c r="E109" s="41"/>
      <c r="F109" s="42"/>
      <c r="G109" s="42"/>
      <c r="H109" s="42"/>
      <c r="I109" s="64"/>
      <c r="J109" s="64"/>
      <c r="K109" s="43"/>
      <c r="L109" s="42"/>
    </row>
    <row r="110" spans="1:12" ht="15" x14ac:dyDescent="0.25">
      <c r="A110" s="23"/>
      <c r="B110" s="15"/>
      <c r="C110" s="11"/>
      <c r="D110" s="6" t="s">
        <v>23</v>
      </c>
      <c r="E110" s="41" t="s">
        <v>113</v>
      </c>
      <c r="F110" s="73">
        <v>40</v>
      </c>
      <c r="G110" s="73">
        <v>2.15</v>
      </c>
      <c r="H110" s="73">
        <v>0.81</v>
      </c>
      <c r="I110" s="73">
        <v>22.19</v>
      </c>
      <c r="J110" s="73">
        <v>103.4</v>
      </c>
      <c r="K110" s="74" t="s">
        <v>114</v>
      </c>
      <c r="L110" s="42"/>
    </row>
    <row r="111" spans="1:12" ht="15" x14ac:dyDescent="0.25">
      <c r="A111" s="24"/>
      <c r="B111" s="17"/>
      <c r="C111" s="8"/>
      <c r="D111" s="18" t="s">
        <v>33</v>
      </c>
      <c r="E111" s="9"/>
      <c r="F111" s="19">
        <f>SUM(F104:F110)</f>
        <v>525</v>
      </c>
      <c r="G111" s="19">
        <f t="shared" ref="G111:J111" si="0">SUM(G104:G110)</f>
        <v>18.459999999999997</v>
      </c>
      <c r="H111" s="19">
        <f t="shared" si="0"/>
        <v>15.86</v>
      </c>
      <c r="I111" s="65">
        <f t="shared" si="0"/>
        <v>72.989999999999995</v>
      </c>
      <c r="J111" s="65">
        <f t="shared" si="0"/>
        <v>537.29999999999995</v>
      </c>
      <c r="K111" s="25"/>
      <c r="L111" s="19">
        <v>138</v>
      </c>
    </row>
    <row r="112" spans="1:12" ht="15" x14ac:dyDescent="0.25">
      <c r="A112" s="26">
        <f>A104</f>
        <v>2</v>
      </c>
      <c r="B112" s="13">
        <f>B104</f>
        <v>1</v>
      </c>
      <c r="C112" s="10" t="s">
        <v>25</v>
      </c>
      <c r="D112" s="7" t="s">
        <v>26</v>
      </c>
      <c r="E112" s="41" t="s">
        <v>99</v>
      </c>
      <c r="F112" s="73">
        <v>60</v>
      </c>
      <c r="G112" s="73">
        <v>1.48</v>
      </c>
      <c r="H112" s="73">
        <v>0.06</v>
      </c>
      <c r="I112" s="73">
        <v>10.68</v>
      </c>
      <c r="J112" s="73">
        <v>48.6</v>
      </c>
      <c r="K112" s="73">
        <v>836</v>
      </c>
      <c r="L112" s="42"/>
    </row>
    <row r="113" spans="1:12" ht="15" x14ac:dyDescent="0.25">
      <c r="A113" s="23"/>
      <c r="B113" s="15"/>
      <c r="C113" s="11"/>
      <c r="D113" s="7" t="s">
        <v>27</v>
      </c>
      <c r="E113" s="41" t="s">
        <v>75</v>
      </c>
      <c r="F113" s="73">
        <v>200</v>
      </c>
      <c r="G113" s="73">
        <v>3.54</v>
      </c>
      <c r="H113" s="73">
        <v>4</v>
      </c>
      <c r="I113" s="73">
        <v>13.95</v>
      </c>
      <c r="J113" s="73">
        <v>80.7</v>
      </c>
      <c r="K113" s="74" t="s">
        <v>117</v>
      </c>
      <c r="L113" s="42"/>
    </row>
    <row r="114" spans="1:12" ht="15" x14ac:dyDescent="0.25">
      <c r="A114" s="23"/>
      <c r="B114" s="15"/>
      <c r="C114" s="11"/>
      <c r="D114" s="7" t="s">
        <v>27</v>
      </c>
      <c r="E114" s="41" t="s">
        <v>39</v>
      </c>
      <c r="F114" s="73">
        <v>10</v>
      </c>
      <c r="G114" s="73">
        <v>2.29</v>
      </c>
      <c r="H114" s="73">
        <v>2.2999999999999998</v>
      </c>
      <c r="I114" s="73">
        <v>0.09</v>
      </c>
      <c r="J114" s="73">
        <v>23.6</v>
      </c>
      <c r="K114" s="74" t="s">
        <v>94</v>
      </c>
      <c r="L114" s="42"/>
    </row>
    <row r="115" spans="1:12" ht="15" x14ac:dyDescent="0.25">
      <c r="A115" s="23"/>
      <c r="B115" s="15"/>
      <c r="C115" s="11"/>
      <c r="D115" s="7" t="s">
        <v>28</v>
      </c>
      <c r="E115" s="41" t="s">
        <v>134</v>
      </c>
      <c r="F115" s="73">
        <v>100</v>
      </c>
      <c r="G115" s="73">
        <v>10.5</v>
      </c>
      <c r="H115" s="73">
        <v>13.4</v>
      </c>
      <c r="I115" s="73">
        <v>10</v>
      </c>
      <c r="J115" s="73">
        <v>241.6</v>
      </c>
      <c r="K115" s="74" t="s">
        <v>135</v>
      </c>
      <c r="L115" s="42"/>
    </row>
    <row r="116" spans="1:12" ht="15" x14ac:dyDescent="0.25">
      <c r="A116" s="23"/>
      <c r="B116" s="15"/>
      <c r="C116" s="11"/>
      <c r="D116" s="6" t="s">
        <v>28</v>
      </c>
      <c r="E116" s="41" t="s">
        <v>51</v>
      </c>
      <c r="F116" s="73">
        <v>20</v>
      </c>
      <c r="G116" s="73">
        <v>0.12</v>
      </c>
      <c r="H116" s="73">
        <v>1.33</v>
      </c>
      <c r="I116" s="73">
        <v>1.1599999999999999</v>
      </c>
      <c r="J116" s="73">
        <v>11.1</v>
      </c>
      <c r="K116" s="74" t="s">
        <v>103</v>
      </c>
      <c r="L116" s="42"/>
    </row>
    <row r="117" spans="1:12" ht="15" x14ac:dyDescent="0.25">
      <c r="A117" s="23"/>
      <c r="B117" s="15"/>
      <c r="C117" s="11"/>
      <c r="D117" s="7" t="s">
        <v>29</v>
      </c>
      <c r="E117" s="41" t="s">
        <v>42</v>
      </c>
      <c r="F117" s="73">
        <v>150</v>
      </c>
      <c r="G117" s="73">
        <v>3.6</v>
      </c>
      <c r="H117" s="73">
        <v>4</v>
      </c>
      <c r="I117" s="73">
        <v>29.55</v>
      </c>
      <c r="J117" s="73">
        <v>220.4</v>
      </c>
      <c r="K117" s="74" t="s">
        <v>136</v>
      </c>
      <c r="L117" s="42"/>
    </row>
    <row r="118" spans="1:12" ht="15" x14ac:dyDescent="0.25">
      <c r="A118" s="23"/>
      <c r="B118" s="15"/>
      <c r="C118" s="11"/>
      <c r="D118" s="7" t="s">
        <v>30</v>
      </c>
      <c r="E118" s="41" t="s">
        <v>47</v>
      </c>
      <c r="F118" s="73">
        <v>200</v>
      </c>
      <c r="G118" s="74"/>
      <c r="H118" s="75"/>
      <c r="I118" s="73">
        <v>16</v>
      </c>
      <c r="J118" s="73">
        <v>53.8</v>
      </c>
      <c r="K118" s="74" t="s">
        <v>85</v>
      </c>
      <c r="L118" s="42"/>
    </row>
    <row r="119" spans="1:12" ht="15" x14ac:dyDescent="0.25">
      <c r="A119" s="23"/>
      <c r="B119" s="15"/>
      <c r="C119" s="11"/>
      <c r="D119" s="7" t="s">
        <v>31</v>
      </c>
      <c r="E119" s="41" t="s">
        <v>92</v>
      </c>
      <c r="F119" s="73">
        <v>30</v>
      </c>
      <c r="G119" s="73">
        <v>2.4300000000000002</v>
      </c>
      <c r="H119" s="73">
        <v>0.3</v>
      </c>
      <c r="I119" s="73">
        <v>14.64</v>
      </c>
      <c r="J119" s="73">
        <v>72.599999999999994</v>
      </c>
      <c r="K119" s="74" t="s">
        <v>116</v>
      </c>
      <c r="L119" s="42"/>
    </row>
    <row r="120" spans="1:12" ht="15" x14ac:dyDescent="0.25">
      <c r="A120" s="23"/>
      <c r="B120" s="15"/>
      <c r="C120" s="11"/>
      <c r="D120" s="7" t="s">
        <v>32</v>
      </c>
      <c r="E120" s="41" t="s">
        <v>40</v>
      </c>
      <c r="F120" s="73">
        <v>30</v>
      </c>
      <c r="G120" s="73">
        <v>2.5499999999999998</v>
      </c>
      <c r="H120" s="73">
        <v>0.99</v>
      </c>
      <c r="I120" s="73">
        <v>14.55</v>
      </c>
      <c r="J120" s="73">
        <v>77.7</v>
      </c>
      <c r="K120" s="74" t="s">
        <v>89</v>
      </c>
      <c r="L120" s="42"/>
    </row>
    <row r="121" spans="1:12" ht="15" x14ac:dyDescent="0.25">
      <c r="A121" s="24"/>
      <c r="B121" s="17"/>
      <c r="C121" s="8"/>
      <c r="D121" s="18" t="s">
        <v>33</v>
      </c>
      <c r="E121" s="9"/>
      <c r="F121" s="19">
        <f>SUM(F112:F120)</f>
        <v>800</v>
      </c>
      <c r="G121" s="19">
        <f>SUM(G112:G120)</f>
        <v>26.51</v>
      </c>
      <c r="H121" s="19">
        <f>SUM(H112:H120)</f>
        <v>26.379999999999995</v>
      </c>
      <c r="I121" s="65">
        <f>SUM(I112:I120)</f>
        <v>110.61999999999999</v>
      </c>
      <c r="J121" s="65">
        <f>SUM(J112:J120)</f>
        <v>830.1</v>
      </c>
      <c r="K121" s="25"/>
      <c r="L121" s="19">
        <v>178</v>
      </c>
    </row>
    <row r="122" spans="1:12" ht="15.75" customHeight="1" thickBot="1" x14ac:dyDescent="0.25">
      <c r="A122" s="29">
        <f>A104</f>
        <v>2</v>
      </c>
      <c r="B122" s="30">
        <f>B104</f>
        <v>1</v>
      </c>
      <c r="C122" s="76" t="s">
        <v>4</v>
      </c>
      <c r="D122" s="77"/>
      <c r="E122" s="31"/>
      <c r="F122" s="32">
        <f>F111+F121</f>
        <v>1325</v>
      </c>
      <c r="G122" s="32">
        <f>G111+G121</f>
        <v>44.97</v>
      </c>
      <c r="H122" s="32">
        <f>H111+H121</f>
        <v>42.239999999999995</v>
      </c>
      <c r="I122" s="66">
        <f>I111+I121</f>
        <v>183.60999999999999</v>
      </c>
      <c r="J122" s="66">
        <f>J111+J121</f>
        <v>1367.4</v>
      </c>
      <c r="K122" s="32"/>
      <c r="L122" s="32">
        <f>L111+L121</f>
        <v>316</v>
      </c>
    </row>
    <row r="123" spans="1:12" ht="25.5" x14ac:dyDescent="0.25">
      <c r="A123" s="14">
        <v>2</v>
      </c>
      <c r="B123" s="15">
        <v>2</v>
      </c>
      <c r="C123" s="22" t="s">
        <v>20</v>
      </c>
      <c r="D123" s="5" t="s">
        <v>21</v>
      </c>
      <c r="E123" s="39" t="s">
        <v>49</v>
      </c>
      <c r="F123" s="73">
        <v>200</v>
      </c>
      <c r="G123" s="73">
        <v>10.95</v>
      </c>
      <c r="H123" s="73">
        <v>9.89</v>
      </c>
      <c r="I123" s="73">
        <v>25.68</v>
      </c>
      <c r="J123" s="73">
        <v>225.6</v>
      </c>
      <c r="K123" s="73">
        <v>235.05</v>
      </c>
      <c r="L123" s="40"/>
    </row>
    <row r="124" spans="1:12" ht="15" x14ac:dyDescent="0.25">
      <c r="A124" s="14"/>
      <c r="B124" s="15"/>
      <c r="C124" s="11"/>
      <c r="D124" s="58" t="s">
        <v>72</v>
      </c>
      <c r="E124" s="41" t="s">
        <v>76</v>
      </c>
      <c r="F124" s="73">
        <v>60</v>
      </c>
      <c r="G124" s="73">
        <v>4.04</v>
      </c>
      <c r="H124" s="73">
        <v>7.3</v>
      </c>
      <c r="I124" s="73">
        <v>22.36</v>
      </c>
      <c r="J124" s="73">
        <v>170.7</v>
      </c>
      <c r="K124" s="74" t="s">
        <v>118</v>
      </c>
      <c r="L124" s="42"/>
    </row>
    <row r="125" spans="1:12" ht="15" x14ac:dyDescent="0.25">
      <c r="A125" s="14"/>
      <c r="B125" s="15"/>
      <c r="C125" s="11"/>
      <c r="D125" s="7" t="s">
        <v>22</v>
      </c>
      <c r="E125" s="41" t="s">
        <v>47</v>
      </c>
      <c r="F125" s="42">
        <v>200</v>
      </c>
      <c r="G125" s="42"/>
      <c r="H125" s="42"/>
      <c r="I125" s="64">
        <v>16</v>
      </c>
      <c r="J125" s="64">
        <v>63.8</v>
      </c>
      <c r="K125" s="43">
        <v>1188</v>
      </c>
      <c r="L125" s="42"/>
    </row>
    <row r="126" spans="1:12" ht="15" x14ac:dyDescent="0.25">
      <c r="A126" s="14"/>
      <c r="B126" s="15"/>
      <c r="C126" s="11"/>
      <c r="D126" s="7" t="s">
        <v>31</v>
      </c>
      <c r="E126" s="41" t="s">
        <v>92</v>
      </c>
      <c r="F126" s="73">
        <v>40</v>
      </c>
      <c r="G126" s="73">
        <v>4.28</v>
      </c>
      <c r="H126" s="73">
        <v>1.8</v>
      </c>
      <c r="I126" s="73">
        <v>17.399999999999999</v>
      </c>
      <c r="J126" s="73">
        <v>96.8</v>
      </c>
      <c r="K126" s="74" t="s">
        <v>119</v>
      </c>
      <c r="L126" s="42"/>
    </row>
    <row r="127" spans="1:12" ht="15" x14ac:dyDescent="0.25">
      <c r="A127" s="14"/>
      <c r="B127" s="15"/>
      <c r="C127" s="11"/>
      <c r="D127" s="7" t="s">
        <v>24</v>
      </c>
      <c r="E127" s="41"/>
      <c r="F127" s="42"/>
      <c r="G127" s="42"/>
      <c r="H127" s="42"/>
      <c r="I127" s="64"/>
      <c r="J127" s="64"/>
      <c r="K127" s="43"/>
      <c r="L127" s="42"/>
    </row>
    <row r="128" spans="1:12" ht="15" x14ac:dyDescent="0.25">
      <c r="A128" s="14"/>
      <c r="B128" s="15"/>
      <c r="C128" s="11"/>
      <c r="D128" s="6" t="s">
        <v>23</v>
      </c>
      <c r="E128" s="41"/>
      <c r="F128" s="42"/>
      <c r="G128" s="42"/>
      <c r="H128" s="42"/>
      <c r="I128" s="64"/>
      <c r="J128" s="64"/>
      <c r="K128" s="43"/>
      <c r="L128" s="42"/>
    </row>
    <row r="129" spans="1:12" ht="15" x14ac:dyDescent="0.25">
      <c r="A129" s="14"/>
      <c r="B129" s="15"/>
      <c r="C129" s="11"/>
      <c r="D129" s="50"/>
      <c r="E129" s="41"/>
      <c r="F129" s="42"/>
      <c r="G129" s="42"/>
      <c r="H129" s="42"/>
      <c r="I129" s="64"/>
      <c r="J129" s="64"/>
      <c r="K129" s="43"/>
      <c r="L129" s="42"/>
    </row>
    <row r="130" spans="1:12" ht="15" x14ac:dyDescent="0.25">
      <c r="A130" s="14"/>
      <c r="B130" s="15"/>
      <c r="C130" s="11"/>
      <c r="D130" s="6"/>
      <c r="E130" s="41"/>
      <c r="F130" s="42"/>
      <c r="G130" s="42"/>
      <c r="H130" s="42"/>
      <c r="I130" s="64"/>
      <c r="J130" s="64"/>
      <c r="K130" s="43"/>
      <c r="L130" s="42"/>
    </row>
    <row r="131" spans="1:12" ht="15" x14ac:dyDescent="0.25">
      <c r="A131" s="16"/>
      <c r="B131" s="17"/>
      <c r="C131" s="8"/>
      <c r="D131" s="18" t="s">
        <v>33</v>
      </c>
      <c r="E131" s="9"/>
      <c r="F131" s="19">
        <f>SUM(F123:F130)</f>
        <v>500</v>
      </c>
      <c r="G131" s="19">
        <f>SUM(G123:G130)</f>
        <v>19.27</v>
      </c>
      <c r="H131" s="19">
        <f>SUM(H123:H130)</f>
        <v>18.990000000000002</v>
      </c>
      <c r="I131" s="65">
        <f>SUM(I123:I130)</f>
        <v>81.44</v>
      </c>
      <c r="J131" s="65">
        <f>SUM(J123:J130)</f>
        <v>556.9</v>
      </c>
      <c r="K131" s="25"/>
      <c r="L131" s="19">
        <v>138</v>
      </c>
    </row>
    <row r="132" spans="1:12" ht="15" x14ac:dyDescent="0.25">
      <c r="A132" s="13">
        <f>A123</f>
        <v>2</v>
      </c>
      <c r="B132" s="13">
        <f>B123</f>
        <v>2</v>
      </c>
      <c r="C132" s="10" t="s">
        <v>25</v>
      </c>
      <c r="D132" s="7" t="s">
        <v>26</v>
      </c>
      <c r="E132" s="41"/>
      <c r="F132" s="42"/>
      <c r="G132" s="42"/>
      <c r="H132" s="42"/>
      <c r="I132" s="64"/>
      <c r="J132" s="64"/>
      <c r="K132" s="43"/>
      <c r="L132" s="42"/>
    </row>
    <row r="133" spans="1:12" ht="15" x14ac:dyDescent="0.25">
      <c r="A133" s="14"/>
      <c r="B133" s="15"/>
      <c r="C133" s="11"/>
      <c r="D133" s="7" t="s">
        <v>27</v>
      </c>
      <c r="E133" s="41" t="s">
        <v>48</v>
      </c>
      <c r="F133" s="73">
        <v>200</v>
      </c>
      <c r="G133" s="73">
        <v>4.7</v>
      </c>
      <c r="H133" s="73">
        <v>4.43</v>
      </c>
      <c r="I133" s="73">
        <v>13.18</v>
      </c>
      <c r="J133" s="73">
        <v>82.1</v>
      </c>
      <c r="K133" s="74" t="s">
        <v>120</v>
      </c>
      <c r="L133" s="42"/>
    </row>
    <row r="134" spans="1:12" ht="15" x14ac:dyDescent="0.25">
      <c r="A134" s="14"/>
      <c r="B134" s="15"/>
      <c r="C134" s="11"/>
      <c r="D134" s="7" t="s">
        <v>28</v>
      </c>
      <c r="E134" s="41" t="s">
        <v>53</v>
      </c>
      <c r="F134" s="73">
        <v>90</v>
      </c>
      <c r="G134" s="73">
        <v>10.74</v>
      </c>
      <c r="H134" s="73">
        <v>9.9600000000000009</v>
      </c>
      <c r="I134" s="73">
        <v>4.41</v>
      </c>
      <c r="J134" s="73">
        <v>191.7</v>
      </c>
      <c r="K134" s="74" t="s">
        <v>102</v>
      </c>
      <c r="L134" s="42"/>
    </row>
    <row r="135" spans="1:12" ht="15" x14ac:dyDescent="0.25">
      <c r="A135" s="14"/>
      <c r="B135" s="15"/>
      <c r="C135" s="11"/>
      <c r="D135" s="7" t="s">
        <v>29</v>
      </c>
      <c r="E135" s="41" t="s">
        <v>41</v>
      </c>
      <c r="F135" s="73">
        <v>150</v>
      </c>
      <c r="G135" s="73">
        <v>4.32</v>
      </c>
      <c r="H135" s="73">
        <v>5.95</v>
      </c>
      <c r="I135" s="73">
        <v>48.62</v>
      </c>
      <c r="J135" s="73">
        <v>284.60000000000002</v>
      </c>
      <c r="K135" s="73">
        <v>998</v>
      </c>
      <c r="L135" s="42"/>
    </row>
    <row r="136" spans="1:12" ht="15" x14ac:dyDescent="0.25">
      <c r="A136" s="14"/>
      <c r="B136" s="15"/>
      <c r="C136" s="11"/>
      <c r="D136" s="7" t="s">
        <v>30</v>
      </c>
      <c r="E136" s="41" t="s">
        <v>60</v>
      </c>
      <c r="F136" s="73">
        <v>200</v>
      </c>
      <c r="G136" s="73">
        <v>0.35</v>
      </c>
      <c r="H136" s="73">
        <v>0.09</v>
      </c>
      <c r="I136" s="73">
        <v>24.36</v>
      </c>
      <c r="J136" s="73">
        <v>101.7</v>
      </c>
      <c r="K136" s="74" t="s">
        <v>122</v>
      </c>
      <c r="L136" s="42"/>
    </row>
    <row r="137" spans="1:12" ht="15" x14ac:dyDescent="0.25">
      <c r="A137" s="14"/>
      <c r="B137" s="15"/>
      <c r="C137" s="11"/>
      <c r="D137" s="7" t="s">
        <v>31</v>
      </c>
      <c r="E137" s="41" t="s">
        <v>92</v>
      </c>
      <c r="F137" s="73">
        <v>25</v>
      </c>
      <c r="G137" s="73">
        <v>2.0299999999999998</v>
      </c>
      <c r="H137" s="73">
        <v>0.25</v>
      </c>
      <c r="I137" s="73">
        <v>12.2</v>
      </c>
      <c r="J137" s="73">
        <v>60.5</v>
      </c>
      <c r="K137" s="74" t="s">
        <v>116</v>
      </c>
      <c r="L137" s="42"/>
    </row>
    <row r="138" spans="1:12" ht="15" x14ac:dyDescent="0.25">
      <c r="A138" s="14"/>
      <c r="B138" s="15"/>
      <c r="C138" s="11"/>
      <c r="D138" s="7" t="s">
        <v>32</v>
      </c>
      <c r="E138" s="41" t="s">
        <v>40</v>
      </c>
      <c r="F138" s="73">
        <v>25</v>
      </c>
      <c r="G138" s="73">
        <v>2.13</v>
      </c>
      <c r="H138" s="73">
        <v>0.83</v>
      </c>
      <c r="I138" s="73">
        <v>12.13</v>
      </c>
      <c r="J138" s="73">
        <v>64.8</v>
      </c>
      <c r="K138" s="74" t="s">
        <v>89</v>
      </c>
      <c r="L138" s="42"/>
    </row>
    <row r="139" spans="1:12" ht="15" x14ac:dyDescent="0.25">
      <c r="A139" s="14"/>
      <c r="B139" s="15"/>
      <c r="C139" s="11"/>
      <c r="D139" s="53" t="s">
        <v>27</v>
      </c>
      <c r="E139" s="41" t="s">
        <v>39</v>
      </c>
      <c r="F139" s="73">
        <v>5</v>
      </c>
      <c r="G139" s="73">
        <v>1.1499999999999999</v>
      </c>
      <c r="H139" s="73">
        <v>1.1499999999999999</v>
      </c>
      <c r="I139" s="73">
        <v>0.04</v>
      </c>
      <c r="J139" s="73">
        <v>11.8</v>
      </c>
      <c r="K139" s="74" t="s">
        <v>94</v>
      </c>
      <c r="L139" s="42"/>
    </row>
    <row r="140" spans="1:12" ht="15" x14ac:dyDescent="0.25">
      <c r="A140" s="23"/>
      <c r="B140" s="15"/>
      <c r="C140" s="11"/>
      <c r="D140" s="6" t="s">
        <v>28</v>
      </c>
      <c r="E140" s="41" t="s">
        <v>78</v>
      </c>
      <c r="F140" s="73">
        <v>20</v>
      </c>
      <c r="G140" s="73">
        <v>0.34</v>
      </c>
      <c r="H140" s="73">
        <v>2.09</v>
      </c>
      <c r="I140" s="73">
        <v>1.35</v>
      </c>
      <c r="J140" s="73">
        <v>20.6</v>
      </c>
      <c r="K140" s="74" t="s">
        <v>121</v>
      </c>
      <c r="L140" s="42"/>
    </row>
    <row r="141" spans="1:12" ht="15" x14ac:dyDescent="0.25">
      <c r="A141" s="16"/>
      <c r="B141" s="17"/>
      <c r="C141" s="8"/>
      <c r="D141" s="18" t="s">
        <v>33</v>
      </c>
      <c r="E141" s="9"/>
      <c r="F141" s="19">
        <f>SUM(F132:F140)</f>
        <v>715</v>
      </c>
      <c r="G141" s="19">
        <f t="shared" ref="G141:J141" si="1">SUM(G132:G140)</f>
        <v>25.76</v>
      </c>
      <c r="H141" s="19">
        <f t="shared" si="1"/>
        <v>24.749999999999996</v>
      </c>
      <c r="I141" s="65">
        <f t="shared" si="1"/>
        <v>116.28999999999999</v>
      </c>
      <c r="J141" s="65">
        <f t="shared" si="1"/>
        <v>817.8</v>
      </c>
      <c r="K141" s="25"/>
      <c r="L141" s="19">
        <v>178</v>
      </c>
    </row>
    <row r="142" spans="1:12" ht="15" customHeight="1" thickBot="1" x14ac:dyDescent="0.25">
      <c r="A142" s="33">
        <f>A123</f>
        <v>2</v>
      </c>
      <c r="B142" s="33">
        <f>B123</f>
        <v>2</v>
      </c>
      <c r="C142" s="76" t="s">
        <v>4</v>
      </c>
      <c r="D142" s="77"/>
      <c r="E142" s="31"/>
      <c r="F142" s="32">
        <f>F131+F141</f>
        <v>1215</v>
      </c>
      <c r="G142" s="32">
        <f t="shared" ref="G142" si="2">G131+G141</f>
        <v>45.03</v>
      </c>
      <c r="H142" s="32">
        <f t="shared" ref="H142" si="3">H131+H141</f>
        <v>43.739999999999995</v>
      </c>
      <c r="I142" s="66">
        <f t="shared" ref="I142" si="4">I131+I141</f>
        <v>197.73</v>
      </c>
      <c r="J142" s="66">
        <f t="shared" ref="J142:L142" si="5">J131+J141</f>
        <v>1374.6999999999998</v>
      </c>
      <c r="K142" s="32"/>
      <c r="L142" s="32">
        <f t="shared" si="5"/>
        <v>316</v>
      </c>
    </row>
    <row r="143" spans="1:12" ht="25.5" x14ac:dyDescent="0.25">
      <c r="A143" s="20">
        <v>2</v>
      </c>
      <c r="B143" s="21">
        <v>3</v>
      </c>
      <c r="C143" s="22" t="s">
        <v>20</v>
      </c>
      <c r="D143" s="5" t="s">
        <v>21</v>
      </c>
      <c r="E143" s="39" t="s">
        <v>52</v>
      </c>
      <c r="F143" s="73">
        <v>210</v>
      </c>
      <c r="G143" s="73">
        <v>6.73</v>
      </c>
      <c r="H143" s="73">
        <v>8.73</v>
      </c>
      <c r="I143" s="73">
        <v>28.79</v>
      </c>
      <c r="J143" s="73">
        <v>221.4</v>
      </c>
      <c r="K143" s="74" t="s">
        <v>123</v>
      </c>
      <c r="L143" s="40"/>
    </row>
    <row r="144" spans="1:12" ht="15" x14ac:dyDescent="0.25">
      <c r="A144" s="23"/>
      <c r="B144" s="15"/>
      <c r="C144" s="11"/>
      <c r="D144" s="6" t="s">
        <v>23</v>
      </c>
      <c r="E144" s="41" t="s">
        <v>82</v>
      </c>
      <c r="F144" s="73">
        <v>50</v>
      </c>
      <c r="G144" s="73">
        <v>4.99</v>
      </c>
      <c r="H144" s="73">
        <v>5.49</v>
      </c>
      <c r="I144" s="73">
        <v>14.59</v>
      </c>
      <c r="J144" s="73">
        <v>122.5</v>
      </c>
      <c r="K144" s="74" t="s">
        <v>124</v>
      </c>
      <c r="L144" s="42"/>
    </row>
    <row r="145" spans="1:12" ht="15" x14ac:dyDescent="0.25">
      <c r="A145" s="23"/>
      <c r="B145" s="15"/>
      <c r="C145" s="11"/>
      <c r="D145" s="7" t="s">
        <v>22</v>
      </c>
      <c r="E145" s="41" t="s">
        <v>47</v>
      </c>
      <c r="F145" s="73">
        <v>200</v>
      </c>
      <c r="G145" s="74"/>
      <c r="H145" s="75"/>
      <c r="I145" s="73">
        <v>16</v>
      </c>
      <c r="J145" s="73">
        <v>63.8</v>
      </c>
      <c r="K145" s="74" t="s">
        <v>90</v>
      </c>
      <c r="L145" s="42"/>
    </row>
    <row r="146" spans="1:12" ht="15.75" customHeight="1" x14ac:dyDescent="0.25">
      <c r="A146" s="23"/>
      <c r="B146" s="15"/>
      <c r="C146" s="11"/>
      <c r="D146" s="7" t="s">
        <v>31</v>
      </c>
      <c r="E146" s="41" t="s">
        <v>92</v>
      </c>
      <c r="F146" s="73">
        <v>40</v>
      </c>
      <c r="G146" s="73">
        <v>4.28</v>
      </c>
      <c r="H146" s="73">
        <v>1.8</v>
      </c>
      <c r="I146" s="73">
        <v>17.399999999999999</v>
      </c>
      <c r="J146" s="73">
        <v>96.8</v>
      </c>
      <c r="K146" s="74" t="s">
        <v>119</v>
      </c>
      <c r="L146" s="42"/>
    </row>
    <row r="147" spans="1:12" ht="15" x14ac:dyDescent="0.25">
      <c r="A147" s="23"/>
      <c r="B147" s="15"/>
      <c r="C147" s="11"/>
      <c r="D147" s="7" t="s">
        <v>24</v>
      </c>
      <c r="E147" s="41"/>
      <c r="F147" s="42"/>
      <c r="G147" s="42"/>
      <c r="H147" s="42"/>
      <c r="I147" s="64"/>
      <c r="J147" s="64"/>
      <c r="K147" s="43"/>
      <c r="L147" s="42"/>
    </row>
    <row r="148" spans="1:12" ht="15" x14ac:dyDescent="0.25">
      <c r="A148" s="23"/>
      <c r="B148" s="15"/>
      <c r="C148" s="11"/>
      <c r="D148" s="6" t="s">
        <v>50</v>
      </c>
      <c r="E148" s="41"/>
      <c r="F148" s="42"/>
      <c r="G148" s="42"/>
      <c r="H148" s="42"/>
      <c r="I148" s="64"/>
      <c r="J148" s="64"/>
      <c r="K148" s="43"/>
      <c r="L148" s="42"/>
    </row>
    <row r="149" spans="1:12" ht="15" x14ac:dyDescent="0.25">
      <c r="A149" s="23"/>
      <c r="B149" s="15"/>
      <c r="C149" s="11"/>
      <c r="D149" s="7"/>
      <c r="E149" s="41"/>
      <c r="F149" s="42"/>
      <c r="G149" s="42"/>
      <c r="H149" s="42"/>
      <c r="I149" s="64"/>
      <c r="J149" s="64"/>
      <c r="K149" s="43"/>
      <c r="L149" s="42"/>
    </row>
    <row r="150" spans="1:12" ht="15" x14ac:dyDescent="0.25">
      <c r="A150" s="24"/>
      <c r="B150" s="17"/>
      <c r="C150" s="8"/>
      <c r="D150" s="18" t="s">
        <v>33</v>
      </c>
      <c r="E150" s="9"/>
      <c r="F150" s="19">
        <f>SUM(F143:F149)</f>
        <v>500</v>
      </c>
      <c r="G150" s="19">
        <f t="shared" ref="G150:J150" si="6">SUM(G143:G149)</f>
        <v>16</v>
      </c>
      <c r="H150" s="19">
        <f t="shared" si="6"/>
        <v>16.02</v>
      </c>
      <c r="I150" s="65">
        <f t="shared" si="6"/>
        <v>76.78</v>
      </c>
      <c r="J150" s="65">
        <f t="shared" si="6"/>
        <v>504.5</v>
      </c>
      <c r="K150" s="25"/>
      <c r="L150" s="19">
        <v>138</v>
      </c>
    </row>
    <row r="151" spans="1:12" ht="15" x14ac:dyDescent="0.25">
      <c r="A151" s="26">
        <f>A143</f>
        <v>2</v>
      </c>
      <c r="B151" s="13">
        <f>B143</f>
        <v>3</v>
      </c>
      <c r="C151" s="10" t="s">
        <v>25</v>
      </c>
      <c r="D151" s="7" t="s">
        <v>26</v>
      </c>
      <c r="E151" s="41" t="s">
        <v>109</v>
      </c>
      <c r="F151" s="73">
        <v>60</v>
      </c>
      <c r="G151" s="73">
        <v>1.1399999999999999</v>
      </c>
      <c r="H151" s="73">
        <v>0.1</v>
      </c>
      <c r="I151" s="73">
        <v>12.21</v>
      </c>
      <c r="J151" s="73">
        <v>53.4</v>
      </c>
      <c r="K151" s="73">
        <v>835</v>
      </c>
      <c r="L151" s="42"/>
    </row>
    <row r="152" spans="1:12" ht="15" x14ac:dyDescent="0.25">
      <c r="A152" s="23"/>
      <c r="B152" s="15"/>
      <c r="C152" s="11"/>
      <c r="D152" s="7" t="s">
        <v>27</v>
      </c>
      <c r="E152" s="41" t="s">
        <v>61</v>
      </c>
      <c r="F152" s="73">
        <v>200</v>
      </c>
      <c r="G152" s="73">
        <v>2.16</v>
      </c>
      <c r="H152" s="73">
        <v>7.1</v>
      </c>
      <c r="I152" s="73">
        <v>14.24</v>
      </c>
      <c r="J152" s="73">
        <v>91.3</v>
      </c>
      <c r="K152" s="74" t="s">
        <v>125</v>
      </c>
      <c r="L152" s="42"/>
    </row>
    <row r="153" spans="1:12" ht="15" x14ac:dyDescent="0.25">
      <c r="A153" s="23"/>
      <c r="B153" s="15"/>
      <c r="C153" s="11"/>
      <c r="D153" s="7" t="s">
        <v>28</v>
      </c>
      <c r="E153" s="41" t="s">
        <v>127</v>
      </c>
      <c r="F153" s="73">
        <v>90</v>
      </c>
      <c r="G153" s="73">
        <v>10.8</v>
      </c>
      <c r="H153" s="73">
        <v>8.89</v>
      </c>
      <c r="I153" s="75"/>
      <c r="J153" s="73">
        <v>145.80000000000001</v>
      </c>
      <c r="K153" s="74" t="s">
        <v>126</v>
      </c>
      <c r="L153" s="42"/>
    </row>
    <row r="154" spans="1:12" ht="15" x14ac:dyDescent="0.25">
      <c r="A154" s="23"/>
      <c r="B154" s="15"/>
      <c r="C154" s="11"/>
      <c r="D154" s="7" t="s">
        <v>29</v>
      </c>
      <c r="E154" s="41" t="s">
        <v>43</v>
      </c>
      <c r="F154" s="73">
        <v>150</v>
      </c>
      <c r="G154" s="73">
        <v>4.34</v>
      </c>
      <c r="H154" s="73">
        <v>4.33</v>
      </c>
      <c r="I154" s="73">
        <v>30.95</v>
      </c>
      <c r="J154" s="73">
        <v>218.5</v>
      </c>
      <c r="K154" s="73">
        <v>516</v>
      </c>
      <c r="L154" s="42"/>
    </row>
    <row r="155" spans="1:12" ht="15" x14ac:dyDescent="0.25">
      <c r="A155" s="23"/>
      <c r="B155" s="15"/>
      <c r="C155" s="11"/>
      <c r="D155" s="7" t="s">
        <v>30</v>
      </c>
      <c r="E155" s="41" t="s">
        <v>62</v>
      </c>
      <c r="F155" s="73">
        <v>200</v>
      </c>
      <c r="G155" s="73">
        <v>0.68</v>
      </c>
      <c r="H155" s="73">
        <v>0.28000000000000003</v>
      </c>
      <c r="I155" s="73">
        <v>27.62</v>
      </c>
      <c r="J155" s="73">
        <v>68.599999999999994</v>
      </c>
      <c r="K155" s="74" t="s">
        <v>128</v>
      </c>
      <c r="L155" s="42"/>
    </row>
    <row r="156" spans="1:12" ht="15" x14ac:dyDescent="0.25">
      <c r="A156" s="23"/>
      <c r="B156" s="15"/>
      <c r="C156" s="11"/>
      <c r="D156" s="49" t="s">
        <v>31</v>
      </c>
      <c r="E156" s="41" t="s">
        <v>92</v>
      </c>
      <c r="F156" s="73">
        <v>20</v>
      </c>
      <c r="G156" s="73">
        <v>1.62</v>
      </c>
      <c r="H156" s="73">
        <v>0.2</v>
      </c>
      <c r="I156" s="73">
        <v>9.76</v>
      </c>
      <c r="J156" s="73">
        <v>48.4</v>
      </c>
      <c r="K156" s="74" t="s">
        <v>116</v>
      </c>
      <c r="L156" s="42"/>
    </row>
    <row r="157" spans="1:12" ht="15" x14ac:dyDescent="0.25">
      <c r="A157" s="23"/>
      <c r="B157" s="15"/>
      <c r="C157" s="11"/>
      <c r="D157" s="7" t="s">
        <v>32</v>
      </c>
      <c r="E157" s="41" t="s">
        <v>40</v>
      </c>
      <c r="F157" s="73">
        <v>25</v>
      </c>
      <c r="G157" s="73">
        <v>2.13</v>
      </c>
      <c r="H157" s="73">
        <v>0.83</v>
      </c>
      <c r="I157" s="73">
        <v>12.13</v>
      </c>
      <c r="J157" s="73">
        <v>64.8</v>
      </c>
      <c r="K157" s="74" t="s">
        <v>89</v>
      </c>
      <c r="L157" s="42"/>
    </row>
    <row r="158" spans="1:12" ht="15" x14ac:dyDescent="0.25">
      <c r="A158" s="23"/>
      <c r="B158" s="15"/>
      <c r="C158" s="11"/>
      <c r="D158" s="7" t="s">
        <v>50</v>
      </c>
      <c r="E158" s="41"/>
      <c r="F158" s="42"/>
      <c r="G158" s="42"/>
      <c r="H158" s="42"/>
      <c r="I158" s="64"/>
      <c r="J158" s="64"/>
      <c r="K158" s="43"/>
      <c r="L158" s="42"/>
    </row>
    <row r="159" spans="1:12" ht="15" x14ac:dyDescent="0.25">
      <c r="A159" s="23"/>
      <c r="B159" s="15"/>
      <c r="C159" s="11"/>
      <c r="D159" s="6" t="s">
        <v>27</v>
      </c>
      <c r="E159" s="41" t="s">
        <v>39</v>
      </c>
      <c r="F159" s="73">
        <v>5</v>
      </c>
      <c r="G159" s="73">
        <v>1.1499999999999999</v>
      </c>
      <c r="H159" s="73">
        <v>1.1499999999999999</v>
      </c>
      <c r="I159" s="73">
        <v>0.04</v>
      </c>
      <c r="J159" s="73">
        <v>11.8</v>
      </c>
      <c r="K159" s="74" t="s">
        <v>94</v>
      </c>
      <c r="L159" s="42"/>
    </row>
    <row r="160" spans="1:12" ht="15" x14ac:dyDescent="0.25">
      <c r="A160" s="23"/>
      <c r="B160" s="15"/>
      <c r="C160" s="11"/>
      <c r="D160" s="6" t="s">
        <v>28</v>
      </c>
      <c r="E160" s="41" t="s">
        <v>51</v>
      </c>
      <c r="F160" s="73">
        <v>20</v>
      </c>
      <c r="G160" s="73">
        <v>0.12</v>
      </c>
      <c r="H160" s="73">
        <v>1.33</v>
      </c>
      <c r="I160" s="73">
        <v>1.1599999999999999</v>
      </c>
      <c r="J160" s="73">
        <v>11.1</v>
      </c>
      <c r="K160" s="74" t="s">
        <v>103</v>
      </c>
      <c r="L160" s="42"/>
    </row>
    <row r="161" spans="1:12" ht="15" x14ac:dyDescent="0.25">
      <c r="A161" s="24"/>
      <c r="B161" s="17"/>
      <c r="C161" s="8"/>
      <c r="D161" s="18" t="s">
        <v>33</v>
      </c>
      <c r="E161" s="9"/>
      <c r="F161" s="19">
        <f>SUM(F151:F160)</f>
        <v>770</v>
      </c>
      <c r="G161" s="19">
        <f>SUM(G151:G160)</f>
        <v>24.14</v>
      </c>
      <c r="H161" s="19">
        <f>SUM(H151:H160)</f>
        <v>24.21</v>
      </c>
      <c r="I161" s="65">
        <f>SUM(I151:I160)</f>
        <v>108.11000000000001</v>
      </c>
      <c r="J161" s="65">
        <f>SUM(J151:J160)</f>
        <v>713.69999999999993</v>
      </c>
      <c r="K161" s="25"/>
      <c r="L161" s="19">
        <v>178</v>
      </c>
    </row>
    <row r="162" spans="1:12" ht="15" customHeight="1" thickBot="1" x14ac:dyDescent="0.25">
      <c r="A162" s="29">
        <f>A143</f>
        <v>2</v>
      </c>
      <c r="B162" s="30">
        <f>B143</f>
        <v>3</v>
      </c>
      <c r="C162" s="76" t="s">
        <v>4</v>
      </c>
      <c r="D162" s="77"/>
      <c r="E162" s="31"/>
      <c r="F162" s="32">
        <f>F150+F161</f>
        <v>1270</v>
      </c>
      <c r="G162" s="32">
        <f>G150+G161</f>
        <v>40.14</v>
      </c>
      <c r="H162" s="32">
        <f>H150+H161</f>
        <v>40.230000000000004</v>
      </c>
      <c r="I162" s="66">
        <f>I150+I161</f>
        <v>184.89000000000001</v>
      </c>
      <c r="J162" s="66">
        <f>J150+J161</f>
        <v>1218.1999999999998</v>
      </c>
      <c r="K162" s="32"/>
      <c r="L162" s="32">
        <f>L150+L161</f>
        <v>316</v>
      </c>
    </row>
    <row r="163" spans="1:12" ht="25.5" x14ac:dyDescent="0.25">
      <c r="A163" s="20">
        <v>2</v>
      </c>
      <c r="B163" s="21">
        <v>4</v>
      </c>
      <c r="C163" s="22" t="s">
        <v>20</v>
      </c>
      <c r="D163" s="5" t="s">
        <v>21</v>
      </c>
      <c r="E163" s="39" t="s">
        <v>81</v>
      </c>
      <c r="F163" s="73">
        <v>200</v>
      </c>
      <c r="G163" s="73">
        <v>5.73</v>
      </c>
      <c r="H163" s="73">
        <v>6.46</v>
      </c>
      <c r="I163" s="73">
        <v>27.06</v>
      </c>
      <c r="J163" s="73">
        <v>190</v>
      </c>
      <c r="K163" s="74" t="s">
        <v>104</v>
      </c>
      <c r="L163" s="40"/>
    </row>
    <row r="164" spans="1:12" ht="15" x14ac:dyDescent="0.25">
      <c r="A164" s="23"/>
      <c r="B164" s="15"/>
      <c r="C164" s="11"/>
      <c r="D164" s="7" t="s">
        <v>50</v>
      </c>
      <c r="E164" s="41" t="s">
        <v>129</v>
      </c>
      <c r="F164" s="73">
        <v>80</v>
      </c>
      <c r="G164" s="73">
        <v>7.75</v>
      </c>
      <c r="H164" s="73">
        <v>8.6999999999999993</v>
      </c>
      <c r="I164" s="73">
        <v>8.74</v>
      </c>
      <c r="J164" s="73">
        <v>101.2</v>
      </c>
      <c r="K164" s="74" t="s">
        <v>130</v>
      </c>
      <c r="L164" s="42"/>
    </row>
    <row r="165" spans="1:12" ht="15" x14ac:dyDescent="0.25">
      <c r="A165" s="23"/>
      <c r="B165" s="15"/>
      <c r="C165" s="11"/>
      <c r="D165" s="7" t="s">
        <v>22</v>
      </c>
      <c r="E165" s="41" t="s">
        <v>45</v>
      </c>
      <c r="F165" s="73">
        <v>200</v>
      </c>
      <c r="G165" s="73">
        <v>0.06</v>
      </c>
      <c r="H165" s="73">
        <v>0.01</v>
      </c>
      <c r="I165" s="73">
        <v>15.16</v>
      </c>
      <c r="J165" s="73">
        <v>59.9</v>
      </c>
      <c r="K165" s="74" t="s">
        <v>115</v>
      </c>
      <c r="L165" s="42"/>
    </row>
    <row r="166" spans="1:12" ht="15" x14ac:dyDescent="0.25">
      <c r="A166" s="23"/>
      <c r="B166" s="15"/>
      <c r="C166" s="11"/>
      <c r="D166" s="7" t="s">
        <v>31</v>
      </c>
      <c r="E166" s="59" t="s">
        <v>92</v>
      </c>
      <c r="F166" s="73">
        <v>40</v>
      </c>
      <c r="G166" s="73">
        <v>3.24</v>
      </c>
      <c r="H166" s="73">
        <v>0.4</v>
      </c>
      <c r="I166" s="73">
        <v>19.52</v>
      </c>
      <c r="J166" s="73">
        <v>96.8</v>
      </c>
      <c r="K166" s="74" t="s">
        <v>116</v>
      </c>
      <c r="L166" s="42"/>
    </row>
    <row r="167" spans="1:12" ht="15" x14ac:dyDescent="0.25">
      <c r="A167" s="23"/>
      <c r="B167" s="15"/>
      <c r="C167" s="11"/>
      <c r="D167" s="51" t="s">
        <v>32</v>
      </c>
      <c r="E167" s="41"/>
      <c r="F167" s="42"/>
      <c r="G167" s="42"/>
      <c r="H167" s="42"/>
      <c r="I167" s="64"/>
      <c r="J167" s="64"/>
      <c r="K167" s="43"/>
      <c r="L167" s="42"/>
    </row>
    <row r="168" spans="1:12" ht="15" x14ac:dyDescent="0.25">
      <c r="A168" s="23"/>
      <c r="B168" s="15"/>
      <c r="C168" s="11"/>
      <c r="D168" s="6" t="s">
        <v>24</v>
      </c>
      <c r="E168" s="41" t="s">
        <v>55</v>
      </c>
      <c r="F168" s="73">
        <v>110</v>
      </c>
      <c r="G168" s="73">
        <v>0.44</v>
      </c>
      <c r="H168" s="73">
        <v>0.44</v>
      </c>
      <c r="I168" s="73">
        <v>10.78</v>
      </c>
      <c r="J168" s="73">
        <v>80.7</v>
      </c>
      <c r="K168" s="74" t="s">
        <v>131</v>
      </c>
      <c r="L168" s="42"/>
    </row>
    <row r="169" spans="1:12" ht="15" x14ac:dyDescent="0.25">
      <c r="A169" s="23"/>
      <c r="B169" s="15"/>
      <c r="C169" s="11"/>
      <c r="D169" s="6"/>
      <c r="E169" s="41"/>
      <c r="F169" s="42"/>
      <c r="G169" s="42"/>
      <c r="H169" s="42"/>
      <c r="I169" s="64"/>
      <c r="J169" s="64"/>
      <c r="K169" s="43"/>
      <c r="L169" s="42"/>
    </row>
    <row r="170" spans="1:12" ht="15" x14ac:dyDescent="0.25">
      <c r="A170" s="24"/>
      <c r="B170" s="17"/>
      <c r="C170" s="8"/>
      <c r="D170" s="18" t="s">
        <v>33</v>
      </c>
      <c r="E170" s="9"/>
      <c r="F170" s="19">
        <f>SUM(F163:F169)</f>
        <v>630</v>
      </c>
      <c r="G170" s="19">
        <f t="shared" ref="G170:J170" si="7">SUM(G163:G169)</f>
        <v>17.220000000000002</v>
      </c>
      <c r="H170" s="19">
        <f t="shared" si="7"/>
        <v>16.010000000000002</v>
      </c>
      <c r="I170" s="65">
        <f t="shared" si="7"/>
        <v>81.259999999999991</v>
      </c>
      <c r="J170" s="65">
        <f t="shared" si="7"/>
        <v>528.6</v>
      </c>
      <c r="K170" s="25"/>
      <c r="L170" s="19">
        <v>138</v>
      </c>
    </row>
    <row r="171" spans="1:12" ht="24" customHeight="1" x14ac:dyDescent="0.25">
      <c r="A171" s="26">
        <f>A163</f>
        <v>2</v>
      </c>
      <c r="B171" s="13">
        <f>B163</f>
        <v>4</v>
      </c>
      <c r="C171" s="10" t="s">
        <v>25</v>
      </c>
      <c r="D171" s="7" t="s">
        <v>27</v>
      </c>
      <c r="E171" s="41" t="s">
        <v>70</v>
      </c>
      <c r="F171" s="73">
        <v>200</v>
      </c>
      <c r="G171" s="73">
        <v>0.83</v>
      </c>
      <c r="H171" s="73">
        <v>1.44</v>
      </c>
      <c r="I171" s="73">
        <v>29.36</v>
      </c>
      <c r="J171" s="73">
        <v>102.1</v>
      </c>
      <c r="K171" s="74" t="s">
        <v>97</v>
      </c>
      <c r="L171" s="42"/>
    </row>
    <row r="172" spans="1:12" ht="15" x14ac:dyDescent="0.25">
      <c r="A172" s="23"/>
      <c r="B172" s="15"/>
      <c r="C172" s="11"/>
      <c r="D172" s="7" t="s">
        <v>28</v>
      </c>
      <c r="E172" s="41" t="s">
        <v>57</v>
      </c>
      <c r="F172" s="73">
        <v>90</v>
      </c>
      <c r="G172" s="73">
        <v>13.3</v>
      </c>
      <c r="H172" s="73">
        <v>15.26</v>
      </c>
      <c r="I172" s="73">
        <v>16.989999999999998</v>
      </c>
      <c r="J172" s="73">
        <v>253.34</v>
      </c>
      <c r="K172" s="74" t="s">
        <v>132</v>
      </c>
      <c r="L172" s="42"/>
    </row>
    <row r="173" spans="1:12" ht="15" x14ac:dyDescent="0.25">
      <c r="A173" s="23"/>
      <c r="B173" s="15"/>
      <c r="C173" s="11"/>
      <c r="D173" s="7" t="s">
        <v>29</v>
      </c>
      <c r="E173" s="41" t="s">
        <v>46</v>
      </c>
      <c r="F173" s="73">
        <v>150</v>
      </c>
      <c r="G173" s="73">
        <v>3.26</v>
      </c>
      <c r="H173" s="73">
        <v>5.04</v>
      </c>
      <c r="I173" s="73">
        <v>22.03</v>
      </c>
      <c r="J173" s="73">
        <v>147</v>
      </c>
      <c r="K173" s="73">
        <v>995</v>
      </c>
      <c r="L173" s="42"/>
    </row>
    <row r="174" spans="1:12" ht="15" x14ac:dyDescent="0.25">
      <c r="A174" s="23"/>
      <c r="B174" s="15"/>
      <c r="C174" s="11"/>
      <c r="D174" s="7" t="s">
        <v>30</v>
      </c>
      <c r="E174" s="41" t="s">
        <v>47</v>
      </c>
      <c r="F174" s="73">
        <v>200</v>
      </c>
      <c r="G174" s="74"/>
      <c r="H174" s="75"/>
      <c r="I174" s="73">
        <v>16</v>
      </c>
      <c r="J174" s="73">
        <v>53.8</v>
      </c>
      <c r="K174" s="74" t="s">
        <v>85</v>
      </c>
      <c r="L174" s="42"/>
    </row>
    <row r="175" spans="1:12" ht="15" x14ac:dyDescent="0.25">
      <c r="A175" s="23"/>
      <c r="B175" s="15"/>
      <c r="C175" s="11"/>
      <c r="D175" s="7" t="s">
        <v>31</v>
      </c>
      <c r="E175" s="41" t="s">
        <v>92</v>
      </c>
      <c r="F175" s="73">
        <v>40</v>
      </c>
      <c r="G175" s="73">
        <v>3.24</v>
      </c>
      <c r="H175" s="73">
        <v>0.4</v>
      </c>
      <c r="I175" s="73">
        <v>19.52</v>
      </c>
      <c r="J175" s="73">
        <v>96.8</v>
      </c>
      <c r="K175" s="74" t="s">
        <v>116</v>
      </c>
      <c r="L175" s="42"/>
    </row>
    <row r="176" spans="1:12" ht="15" x14ac:dyDescent="0.25">
      <c r="A176" s="23"/>
      <c r="B176" s="15"/>
      <c r="C176" s="11"/>
      <c r="D176" s="7" t="s">
        <v>32</v>
      </c>
      <c r="E176" s="41" t="s">
        <v>40</v>
      </c>
      <c r="F176" s="73">
        <v>20</v>
      </c>
      <c r="G176" s="73">
        <v>1.7</v>
      </c>
      <c r="H176" s="73">
        <v>0.66</v>
      </c>
      <c r="I176" s="73">
        <v>9.6999999999999993</v>
      </c>
      <c r="J176" s="73">
        <v>51.8</v>
      </c>
      <c r="K176" s="74" t="s">
        <v>89</v>
      </c>
      <c r="L176" s="42"/>
    </row>
    <row r="177" spans="1:12" ht="15" x14ac:dyDescent="0.25">
      <c r="A177" s="23"/>
      <c r="B177" s="15"/>
      <c r="C177" s="11"/>
      <c r="D177" s="6" t="s">
        <v>27</v>
      </c>
      <c r="E177" s="41" t="s">
        <v>39</v>
      </c>
      <c r="F177" s="73">
        <v>5</v>
      </c>
      <c r="G177" s="73">
        <v>1.1499999999999999</v>
      </c>
      <c r="H177" s="73">
        <v>1.1499999999999999</v>
      </c>
      <c r="I177" s="73">
        <v>0.04</v>
      </c>
      <c r="J177" s="73">
        <v>11.8</v>
      </c>
      <c r="K177" s="74" t="s">
        <v>94</v>
      </c>
      <c r="L177" s="42"/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64"/>
      <c r="J178" s="64"/>
      <c r="K178" s="43"/>
      <c r="L178" s="42"/>
    </row>
    <row r="179" spans="1:12" ht="15" x14ac:dyDescent="0.25">
      <c r="A179" s="24"/>
      <c r="B179" s="17"/>
      <c r="C179" s="8"/>
      <c r="D179" s="18" t="s">
        <v>33</v>
      </c>
      <c r="E179" s="9"/>
      <c r="F179" s="19">
        <f>SUM(F171:F178)</f>
        <v>705</v>
      </c>
      <c r="G179" s="19">
        <f>SUM(G171:G178)</f>
        <v>23.48</v>
      </c>
      <c r="H179" s="19">
        <f>SUM(H171:H178)</f>
        <v>23.949999999999996</v>
      </c>
      <c r="I179" s="65">
        <f>SUM(I171:I178)</f>
        <v>113.64</v>
      </c>
      <c r="J179" s="65">
        <f>SUM(J171:J178)</f>
        <v>716.63999999999987</v>
      </c>
      <c r="K179" s="25"/>
      <c r="L179" s="19">
        <v>178</v>
      </c>
    </row>
    <row r="180" spans="1:12" ht="15" customHeight="1" thickBot="1" x14ac:dyDescent="0.25">
      <c r="A180" s="29">
        <f>A163</f>
        <v>2</v>
      </c>
      <c r="B180" s="30">
        <f>B163</f>
        <v>4</v>
      </c>
      <c r="C180" s="76" t="s">
        <v>4</v>
      </c>
      <c r="D180" s="77"/>
      <c r="E180" s="31"/>
      <c r="F180" s="32">
        <f>F170+F179</f>
        <v>1335</v>
      </c>
      <c r="G180" s="32">
        <f>G170+G179</f>
        <v>40.700000000000003</v>
      </c>
      <c r="H180" s="32">
        <f>H170+H179</f>
        <v>39.959999999999994</v>
      </c>
      <c r="I180" s="66">
        <f>I170+I179</f>
        <v>194.89999999999998</v>
      </c>
      <c r="J180" s="66">
        <f>J170+J179</f>
        <v>1245.2399999999998</v>
      </c>
      <c r="K180" s="32"/>
      <c r="L180" s="32">
        <f>L170+L179</f>
        <v>316</v>
      </c>
    </row>
    <row r="181" spans="1:12" ht="25.5" x14ac:dyDescent="0.25">
      <c r="A181" s="20">
        <v>2</v>
      </c>
      <c r="B181" s="21">
        <v>5</v>
      </c>
      <c r="C181" s="22" t="s">
        <v>20</v>
      </c>
      <c r="D181" s="5" t="s">
        <v>21</v>
      </c>
      <c r="E181" s="39" t="s">
        <v>63</v>
      </c>
      <c r="F181" s="73">
        <v>200</v>
      </c>
      <c r="G181" s="73">
        <v>6.01</v>
      </c>
      <c r="H181" s="73">
        <v>7.4</v>
      </c>
      <c r="I181" s="73">
        <v>25.23</v>
      </c>
      <c r="J181" s="73">
        <v>238</v>
      </c>
      <c r="K181" s="74" t="s">
        <v>96</v>
      </c>
      <c r="L181" s="40"/>
    </row>
    <row r="182" spans="1:12" ht="15" x14ac:dyDescent="0.25">
      <c r="A182" s="23"/>
      <c r="B182" s="15"/>
      <c r="C182" s="11"/>
      <c r="D182" s="6" t="s">
        <v>50</v>
      </c>
      <c r="E182" s="52" t="s">
        <v>77</v>
      </c>
      <c r="F182" s="73">
        <v>70</v>
      </c>
      <c r="G182" s="73">
        <v>7.08</v>
      </c>
      <c r="H182" s="75">
        <v>8.4</v>
      </c>
      <c r="I182" s="73">
        <v>13.79</v>
      </c>
      <c r="J182" s="75">
        <v>158.6</v>
      </c>
      <c r="K182" s="74" t="s">
        <v>133</v>
      </c>
      <c r="L182" s="42"/>
    </row>
    <row r="183" spans="1:12" ht="15" x14ac:dyDescent="0.25">
      <c r="A183" s="23"/>
      <c r="B183" s="15"/>
      <c r="C183" s="11"/>
      <c r="D183" s="7" t="s">
        <v>22</v>
      </c>
      <c r="E183" s="41" t="s">
        <v>47</v>
      </c>
      <c r="F183" s="73">
        <v>200</v>
      </c>
      <c r="G183" s="74"/>
      <c r="H183" s="75"/>
      <c r="I183" s="73">
        <v>16</v>
      </c>
      <c r="J183" s="73">
        <v>53.8</v>
      </c>
      <c r="K183" s="74" t="s">
        <v>85</v>
      </c>
      <c r="L183" s="42"/>
    </row>
    <row r="184" spans="1:12" ht="15" x14ac:dyDescent="0.25">
      <c r="A184" s="23"/>
      <c r="B184" s="15"/>
      <c r="C184" s="11"/>
      <c r="D184" s="7" t="s">
        <v>31</v>
      </c>
      <c r="E184" s="41" t="s">
        <v>92</v>
      </c>
      <c r="F184" s="73">
        <v>30</v>
      </c>
      <c r="G184" s="73">
        <v>2.4300000000000002</v>
      </c>
      <c r="H184" s="73">
        <v>0.3</v>
      </c>
      <c r="I184" s="73">
        <v>14.64</v>
      </c>
      <c r="J184" s="73">
        <v>72.599999999999994</v>
      </c>
      <c r="K184" s="74" t="s">
        <v>116</v>
      </c>
      <c r="L184" s="42"/>
    </row>
    <row r="185" spans="1:12" ht="15" x14ac:dyDescent="0.25">
      <c r="A185" s="23"/>
      <c r="B185" s="15"/>
      <c r="C185" s="11"/>
      <c r="D185" s="7" t="s">
        <v>24</v>
      </c>
      <c r="E185" s="41"/>
      <c r="F185" s="42"/>
      <c r="G185" s="42"/>
      <c r="H185" s="42"/>
      <c r="I185" s="64"/>
      <c r="J185" s="64"/>
      <c r="K185" s="43"/>
      <c r="L185" s="42"/>
    </row>
    <row r="186" spans="1:12" ht="15" x14ac:dyDescent="0.25">
      <c r="A186" s="23"/>
      <c r="B186" s="15"/>
      <c r="C186" s="11"/>
      <c r="D186" s="6"/>
      <c r="E186" s="41"/>
      <c r="F186" s="42"/>
      <c r="G186" s="42"/>
      <c r="H186" s="42"/>
      <c r="I186" s="64"/>
      <c r="J186" s="64"/>
      <c r="K186" s="43"/>
      <c r="L186" s="42"/>
    </row>
    <row r="187" spans="1:12" ht="15.75" customHeight="1" x14ac:dyDescent="0.25">
      <c r="A187" s="24"/>
      <c r="B187" s="17"/>
      <c r="C187" s="8"/>
      <c r="D187" s="18" t="s">
        <v>33</v>
      </c>
      <c r="E187" s="9"/>
      <c r="F187" s="19">
        <f>SUM(F181:F186)</f>
        <v>500</v>
      </c>
      <c r="G187" s="19">
        <f>SUM(G181:G186)</f>
        <v>15.52</v>
      </c>
      <c r="H187" s="19">
        <f>SUM(H181:H186)</f>
        <v>16.100000000000001</v>
      </c>
      <c r="I187" s="65">
        <f>SUM(I181:I186)</f>
        <v>69.66</v>
      </c>
      <c r="J187" s="65">
        <f>SUM(J181:J186)</f>
        <v>523</v>
      </c>
      <c r="K187" s="25"/>
      <c r="L187" s="19">
        <v>138</v>
      </c>
    </row>
    <row r="188" spans="1:12" ht="15" x14ac:dyDescent="0.25">
      <c r="A188" s="26">
        <f>A181</f>
        <v>2</v>
      </c>
      <c r="B188" s="13">
        <f>B181</f>
        <v>5</v>
      </c>
      <c r="C188" s="10" t="s">
        <v>25</v>
      </c>
      <c r="D188" s="7" t="s">
        <v>26</v>
      </c>
      <c r="E188" s="41" t="s">
        <v>99</v>
      </c>
      <c r="F188" s="73">
        <v>60</v>
      </c>
      <c r="G188" s="73">
        <v>1.48</v>
      </c>
      <c r="H188" s="73">
        <v>0.06</v>
      </c>
      <c r="I188" s="73">
        <v>10.68</v>
      </c>
      <c r="J188" s="73">
        <v>48.6</v>
      </c>
      <c r="K188" s="73">
        <v>836</v>
      </c>
      <c r="L188" s="42"/>
    </row>
    <row r="189" spans="1:12" ht="15" x14ac:dyDescent="0.25">
      <c r="A189" s="23"/>
      <c r="B189" s="15"/>
      <c r="C189" s="11"/>
      <c r="D189" s="7" t="s">
        <v>27</v>
      </c>
      <c r="E189" s="41" t="s">
        <v>64</v>
      </c>
      <c r="F189" s="73">
        <v>200</v>
      </c>
      <c r="G189" s="73">
        <v>1.32</v>
      </c>
      <c r="H189" s="73">
        <v>0.99</v>
      </c>
      <c r="I189" s="73">
        <v>16.03</v>
      </c>
      <c r="J189" s="73">
        <v>108.5</v>
      </c>
      <c r="K189" s="73">
        <v>124.17</v>
      </c>
      <c r="L189" s="42"/>
    </row>
    <row r="190" spans="1:12" ht="15" x14ac:dyDescent="0.25">
      <c r="A190" s="23"/>
      <c r="B190" s="15"/>
      <c r="C190" s="11"/>
      <c r="D190" s="7" t="s">
        <v>28</v>
      </c>
      <c r="E190" s="41" t="s">
        <v>142</v>
      </c>
      <c r="F190" s="73">
        <v>90</v>
      </c>
      <c r="G190" s="73">
        <v>12.5</v>
      </c>
      <c r="H190" s="73">
        <v>16.399999999999999</v>
      </c>
      <c r="I190" s="73">
        <v>9</v>
      </c>
      <c r="J190" s="73">
        <v>234.6</v>
      </c>
      <c r="K190" s="74" t="s">
        <v>143</v>
      </c>
      <c r="L190" s="42"/>
    </row>
    <row r="191" spans="1:12" ht="15" x14ac:dyDescent="0.25">
      <c r="A191" s="23"/>
      <c r="B191" s="15"/>
      <c r="C191" s="11"/>
      <c r="D191" s="7" t="s">
        <v>29</v>
      </c>
      <c r="E191" s="41" t="s">
        <v>42</v>
      </c>
      <c r="F191" s="73">
        <v>150</v>
      </c>
      <c r="G191" s="73">
        <v>3.6</v>
      </c>
      <c r="H191" s="73">
        <v>4</v>
      </c>
      <c r="I191" s="73">
        <v>29.55</v>
      </c>
      <c r="J191" s="73">
        <v>220.4</v>
      </c>
      <c r="K191" s="74" t="s">
        <v>136</v>
      </c>
      <c r="L191" s="42"/>
    </row>
    <row r="192" spans="1:12" ht="15" x14ac:dyDescent="0.25">
      <c r="A192" s="23"/>
      <c r="B192" s="15"/>
      <c r="C192" s="11"/>
      <c r="D192" s="7" t="s">
        <v>30</v>
      </c>
      <c r="E192" s="41" t="s">
        <v>71</v>
      </c>
      <c r="F192" s="73">
        <v>200</v>
      </c>
      <c r="G192" s="73">
        <v>0.11</v>
      </c>
      <c r="H192" s="73">
        <v>0.16</v>
      </c>
      <c r="I192" s="73">
        <v>23.88</v>
      </c>
      <c r="J192" s="73">
        <v>99.1</v>
      </c>
      <c r="K192" s="74" t="s">
        <v>137</v>
      </c>
      <c r="L192" s="42"/>
    </row>
    <row r="193" spans="1:12" ht="15" x14ac:dyDescent="0.25">
      <c r="A193" s="23"/>
      <c r="B193" s="15"/>
      <c r="C193" s="11"/>
      <c r="D193" s="7" t="s">
        <v>31</v>
      </c>
      <c r="E193" s="41" t="s">
        <v>92</v>
      </c>
      <c r="F193" s="73">
        <v>25</v>
      </c>
      <c r="G193" s="73">
        <v>2.0299999999999998</v>
      </c>
      <c r="H193" s="73">
        <v>0.25</v>
      </c>
      <c r="I193" s="73">
        <v>12.2</v>
      </c>
      <c r="J193" s="73">
        <v>60.5</v>
      </c>
      <c r="K193" s="74" t="s">
        <v>116</v>
      </c>
      <c r="L193" s="42"/>
    </row>
    <row r="194" spans="1:12" ht="15" x14ac:dyDescent="0.25">
      <c r="A194" s="23"/>
      <c r="B194" s="15"/>
      <c r="C194" s="11"/>
      <c r="D194" s="7" t="s">
        <v>32</v>
      </c>
      <c r="E194" s="41" t="s">
        <v>40</v>
      </c>
      <c r="F194" s="73">
        <v>25</v>
      </c>
      <c r="G194" s="73">
        <v>2.13</v>
      </c>
      <c r="H194" s="73">
        <v>0.83</v>
      </c>
      <c r="I194" s="73">
        <v>12.13</v>
      </c>
      <c r="J194" s="73">
        <v>64.8</v>
      </c>
      <c r="K194" s="74" t="s">
        <v>89</v>
      </c>
      <c r="L194" s="42"/>
    </row>
    <row r="195" spans="1:12" ht="15" x14ac:dyDescent="0.25">
      <c r="A195" s="23"/>
      <c r="B195" s="15"/>
      <c r="C195" s="11"/>
      <c r="D195" s="7" t="s">
        <v>27</v>
      </c>
      <c r="E195" s="41" t="s">
        <v>39</v>
      </c>
      <c r="F195" s="73">
        <v>5</v>
      </c>
      <c r="G195" s="73">
        <v>1.1499999999999999</v>
      </c>
      <c r="H195" s="73">
        <v>1.1499999999999999</v>
      </c>
      <c r="I195" s="73">
        <v>0.04</v>
      </c>
      <c r="J195" s="73">
        <v>11.8</v>
      </c>
      <c r="K195" s="74" t="s">
        <v>94</v>
      </c>
      <c r="L195" s="42"/>
    </row>
    <row r="196" spans="1:12" ht="15" x14ac:dyDescent="0.25">
      <c r="A196" s="23"/>
      <c r="B196" s="15"/>
      <c r="C196" s="11"/>
      <c r="D196" s="6"/>
      <c r="E196" s="41"/>
      <c r="F196" s="42"/>
      <c r="G196" s="42"/>
      <c r="H196" s="42"/>
      <c r="I196" s="64"/>
      <c r="J196" s="64"/>
      <c r="K196" s="43"/>
      <c r="L196" s="42"/>
    </row>
    <row r="197" spans="1:12" ht="15" x14ac:dyDescent="0.25">
      <c r="A197" s="23"/>
      <c r="B197" s="15"/>
      <c r="C197" s="11"/>
      <c r="D197" s="6"/>
      <c r="E197" s="41"/>
      <c r="F197" s="42"/>
      <c r="G197" s="42"/>
      <c r="H197" s="42"/>
      <c r="I197" s="64"/>
      <c r="J197" s="64"/>
      <c r="K197" s="43"/>
      <c r="L197" s="42"/>
    </row>
    <row r="198" spans="1:12" ht="15" x14ac:dyDescent="0.25">
      <c r="A198" s="24"/>
      <c r="B198" s="17"/>
      <c r="C198" s="8"/>
      <c r="D198" s="18" t="s">
        <v>33</v>
      </c>
      <c r="E198" s="9"/>
      <c r="F198" s="19">
        <f>SUM(F188:F197)</f>
        <v>755</v>
      </c>
      <c r="G198" s="19">
        <f t="shared" ref="G198:J198" si="8">SUM(G188:G197)</f>
        <v>24.32</v>
      </c>
      <c r="H198" s="19">
        <f t="shared" si="8"/>
        <v>23.839999999999996</v>
      </c>
      <c r="I198" s="65">
        <f t="shared" si="8"/>
        <v>113.51</v>
      </c>
      <c r="J198" s="65">
        <f t="shared" si="8"/>
        <v>848.3</v>
      </c>
      <c r="K198" s="25"/>
      <c r="L198" s="19">
        <v>178</v>
      </c>
    </row>
    <row r="199" spans="1:12" ht="15" customHeight="1" thickBot="1" x14ac:dyDescent="0.25">
      <c r="A199" s="29">
        <f>A181</f>
        <v>2</v>
      </c>
      <c r="B199" s="30">
        <f>B181</f>
        <v>5</v>
      </c>
      <c r="C199" s="76" t="s">
        <v>4</v>
      </c>
      <c r="D199" s="77"/>
      <c r="E199" s="31"/>
      <c r="F199" s="32">
        <f>F187+F198</f>
        <v>1255</v>
      </c>
      <c r="G199" s="32">
        <f t="shared" ref="G199" si="9">G187+G198</f>
        <v>39.840000000000003</v>
      </c>
      <c r="H199" s="32">
        <f t="shared" ref="H199" si="10">H187+H198</f>
        <v>39.94</v>
      </c>
      <c r="I199" s="66">
        <f t="shared" ref="I199" si="11">I187+I198</f>
        <v>183.17000000000002</v>
      </c>
      <c r="J199" s="66">
        <f t="shared" ref="J199:L199" si="12">J187+J198</f>
        <v>1371.3</v>
      </c>
      <c r="K199" s="32"/>
      <c r="L199" s="32">
        <f t="shared" si="12"/>
        <v>316</v>
      </c>
    </row>
    <row r="200" spans="1:12" ht="13.5" customHeight="1" thickBot="1" x14ac:dyDescent="0.25">
      <c r="A200" s="27"/>
      <c r="B200" s="28"/>
      <c r="C200" s="79" t="s">
        <v>5</v>
      </c>
      <c r="D200" s="80"/>
      <c r="E200" s="81"/>
      <c r="F200" s="34">
        <f>(F25+F45+F64+F83+F103+F122+F142+F162+F180+F199)/(IF(F25=0,0,1)+IF(F45=0,0,1)+IF(F64=0,0,1)+IF(F83=0,0,1)+IF(F103=0,0,1)+IF(F122=0,0,1)+IF(F142=0,0,1)+IF(F162=0,0,1)+IF(F180=0,0,1)+IF(F199=0,0,1))</f>
        <v>1267.5</v>
      </c>
      <c r="G200" s="34">
        <f>(G25+G45+G64+G83+G103+G122+G142+G162+G180+G199)/(IF(G25=0,0,1)+IF(G45=0,0,1)+IF(G64=0,0,1)+IF(G83=0,0,1)+IF(G103=0,0,1)+IF(G122=0,0,1)+IF(G142=0,0,1)+IF(G162=0,0,1)+IF(G180=0,0,1)+IF(G199=0,0,1))</f>
        <v>42.064</v>
      </c>
      <c r="H200" s="34">
        <f>(H25+H45+H64+H83+H103+H122+H142+H162+H180+H199)/(IF(H25=0,0,1)+IF(H45=0,0,1)+IF(H64=0,0,1)+IF(H83=0,0,1)+IF(H103=0,0,1)+IF(H122=0,0,1)+IF(H142=0,0,1)+IF(H162=0,0,1)+IF(H180=0,0,1)+IF(H199=0,0,1))</f>
        <v>41.585999999999999</v>
      </c>
      <c r="I200" s="70">
        <f>(I25+I45+I64+I83+I103+I122+I142+I162+I180+I199)/(IF(I25=0,0,1)+IF(I45=0,0,1)+IF(I64=0,0,1)+IF(I83=0,0,1)+IF(I103=0,0,1)+IF(I122=0,0,1)+IF(I142=0,0,1)+IF(I162=0,0,1)+IF(I180=0,0,1)+IF(I199=0,0,1))</f>
        <v>190.209</v>
      </c>
      <c r="J200" s="70">
        <f>(J25+J45+J64+J83+J103+J122+J142+J162+J180+J199)/(IF(J25=0,0,1)+IF(J45=0,0,1)+IF(J64=0,0,1)+IF(J83=0,0,1)+IF(J103=0,0,1)+IF(J122=0,0,1)+IF(J142=0,0,1)+IF(J162=0,0,1)+IF(J180=0,0,1)+IF(J199=0,0,1))</f>
        <v>1333.029</v>
      </c>
      <c r="K200" s="34"/>
      <c r="L200" s="34">
        <f>(L25+L45+L64+L83+L103+L122+L142+L162+L180+L199)/(IF(L25=0,0,1)+IF(L45=0,0,1)+IF(L64=0,0,1)+IF(L83=0,0,1)+IF(L103=0,0,1)+IF(L122=0,0,1)+IF(L142=0,0,1)+IF(L162=0,0,1)+IF(L180=0,0,1)+IF(L199=0,0,1))</f>
        <v>316</v>
      </c>
    </row>
  </sheetData>
  <mergeCells count="14">
    <mergeCell ref="C1:E1"/>
    <mergeCell ref="H1:K1"/>
    <mergeCell ref="H2:K2"/>
    <mergeCell ref="C45:D45"/>
    <mergeCell ref="C83:D83"/>
    <mergeCell ref="C103:D103"/>
    <mergeCell ref="C25:D25"/>
    <mergeCell ref="C200:E200"/>
    <mergeCell ref="C199:D199"/>
    <mergeCell ref="C122:D122"/>
    <mergeCell ref="C142:D142"/>
    <mergeCell ref="C162:D162"/>
    <mergeCell ref="C180:D180"/>
    <mergeCell ref="C64:D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Бичу Александр Васильевич</cp:lastModifiedBy>
  <cp:lastPrinted>2025-02-21T04:31:28Z</cp:lastPrinted>
  <dcterms:created xsi:type="dcterms:W3CDTF">2022-05-16T14:23:56Z</dcterms:created>
  <dcterms:modified xsi:type="dcterms:W3CDTF">2026-10-09T05:21:47Z</dcterms:modified>
</cp:coreProperties>
</file>